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" sheetId="1" r:id="rId1"/>
    <sheet name="2018" sheetId="2" r:id="rId2"/>
    <sheet name="2019" sheetId="3" r:id="rId3"/>
  </sheets>
  <calcPr calcId="144525"/>
</workbook>
</file>

<file path=xl/sharedStrings.xml><?xml version="1.0" encoding="utf-8"?>
<sst xmlns="http://schemas.openxmlformats.org/spreadsheetml/2006/main" count="370" uniqueCount="128">
  <si>
    <r>
      <rPr>
        <b/>
        <sz val="10"/>
        <rFont val="宋体"/>
        <charset val="134"/>
      </rPr>
      <t>地理科学学院</t>
    </r>
    <r>
      <rPr>
        <b/>
        <sz val="10"/>
        <rFont val="Times New Roman"/>
        <charset val="134"/>
      </rPr>
      <t>2020-2021</t>
    </r>
    <r>
      <rPr>
        <b/>
        <sz val="10"/>
        <rFont val="宋体"/>
        <charset val="134"/>
      </rPr>
      <t>学年国家励志奖学金推荐对象基本情况汇总表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</si>
  <si>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</si>
  <si>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年级</t>
    </r>
  </si>
  <si>
    <r>
      <rPr>
        <b/>
        <sz val="10"/>
        <rFont val="宋体"/>
        <charset val="134"/>
      </rPr>
      <t>班级</t>
    </r>
  </si>
  <si>
    <r>
      <rPr>
        <b/>
        <sz val="10"/>
        <rFont val="宋体"/>
        <charset val="134"/>
      </rPr>
      <t>学号</t>
    </r>
  </si>
  <si>
    <r>
      <rPr>
        <b/>
        <sz val="10"/>
        <rFont val="宋体"/>
        <charset val="134"/>
      </rPr>
      <t>姓名</t>
    </r>
  </si>
  <si>
    <r>
      <rPr>
        <b/>
        <sz val="10"/>
        <rFont val="Times New Roman"/>
        <charset val="134"/>
      </rPr>
      <t>2020-2021</t>
    </r>
    <r>
      <rPr>
        <b/>
        <sz val="10"/>
        <rFont val="宋体"/>
        <charset val="134"/>
      </rPr>
      <t>学年所获奖学金荣誉</t>
    </r>
  </si>
  <si>
    <r>
      <rPr>
        <b/>
        <sz val="10"/>
        <rFont val="Times New Roman"/>
        <charset val="134"/>
      </rPr>
      <t>2020-2021</t>
    </r>
    <r>
      <rPr>
        <b/>
        <sz val="10"/>
        <rFont val="宋体"/>
        <charset val="134"/>
      </rPr>
      <t>学年贫困生认定等级</t>
    </r>
  </si>
  <si>
    <r>
      <rPr>
        <b/>
        <sz val="10"/>
        <rFont val="宋体"/>
        <charset val="134"/>
      </rPr>
      <t>评选次序基数</t>
    </r>
  </si>
  <si>
    <t>2020-2021学年综测排名</t>
  </si>
  <si>
    <t>2020-2021学年专业人数</t>
  </si>
  <si>
    <r>
      <rPr>
        <b/>
        <sz val="10"/>
        <rFont val="宋体"/>
        <charset val="134"/>
      </rPr>
      <t>量化分数</t>
    </r>
  </si>
  <si>
    <t>评选结果</t>
  </si>
  <si>
    <t>地理信息201</t>
  </si>
  <si>
    <t>薛嘉慧</t>
  </si>
  <si>
    <t>一等、三好</t>
  </si>
  <si>
    <t>特困</t>
  </si>
  <si>
    <t>国励</t>
  </si>
  <si>
    <t>地理师范202</t>
  </si>
  <si>
    <t>2021110182</t>
  </si>
  <si>
    <t>夏妍妍</t>
  </si>
  <si>
    <t>二等、三好</t>
  </si>
  <si>
    <t>比较困难</t>
  </si>
  <si>
    <t>3</t>
  </si>
  <si>
    <t>周慧敏</t>
  </si>
  <si>
    <t>一般困难</t>
  </si>
  <si>
    <t>环境科学202</t>
  </si>
  <si>
    <t>梁寿松</t>
  </si>
  <si>
    <t>三等</t>
  </si>
  <si>
    <t>地理师范201</t>
  </si>
  <si>
    <t>毕丽丽</t>
  </si>
  <si>
    <t>葛国建</t>
  </si>
  <si>
    <t>王悦</t>
  </si>
  <si>
    <t>刘远琴</t>
  </si>
  <si>
    <t>地理科学学院2020-2021学年国家励志奖学金推荐对象基本情况汇总表</t>
  </si>
  <si>
    <r>
      <rPr>
        <b/>
        <sz val="10"/>
        <rFont val="Times New Roman"/>
        <charset val="134"/>
      </rPr>
      <t>2019-2020</t>
    </r>
    <r>
      <rPr>
        <b/>
        <sz val="10"/>
        <rFont val="宋体"/>
        <charset val="134"/>
      </rPr>
      <t>学年是否获励志</t>
    </r>
  </si>
  <si>
    <r>
      <rPr>
        <b/>
        <sz val="10"/>
        <rFont val="Times New Roman"/>
        <charset val="134"/>
      </rPr>
      <t>2018-2019</t>
    </r>
    <r>
      <rPr>
        <b/>
        <sz val="10"/>
        <rFont val="宋体"/>
        <charset val="134"/>
      </rPr>
      <t>学年是否获励志</t>
    </r>
  </si>
  <si>
    <t>2018</t>
  </si>
  <si>
    <t>地理师范181</t>
  </si>
  <si>
    <t>1822011018</t>
  </si>
  <si>
    <t>张欣雨</t>
  </si>
  <si>
    <t>二等、优干</t>
  </si>
  <si>
    <t>4</t>
  </si>
  <si>
    <t>60</t>
  </si>
  <si>
    <t>是</t>
  </si>
  <si>
    <t>2</t>
  </si>
  <si>
    <t>地理师范182</t>
  </si>
  <si>
    <t>1822011046</t>
  </si>
  <si>
    <t>丁倩男</t>
  </si>
  <si>
    <t>二等</t>
  </si>
  <si>
    <t>7</t>
  </si>
  <si>
    <t>6</t>
  </si>
  <si>
    <t>否</t>
  </si>
  <si>
    <t>0</t>
  </si>
  <si>
    <t>1822011047</t>
  </si>
  <si>
    <t>唐思佳</t>
  </si>
  <si>
    <t>8</t>
  </si>
  <si>
    <t>1822011008</t>
  </si>
  <si>
    <t>刘荣琳</t>
  </si>
  <si>
    <t>11</t>
  </si>
  <si>
    <t>1822011038</t>
  </si>
  <si>
    <t>汪珊珊</t>
  </si>
  <si>
    <t>1822042036</t>
  </si>
  <si>
    <t>徐雨辰</t>
  </si>
  <si>
    <t>5</t>
  </si>
  <si>
    <t>1822011004</t>
  </si>
  <si>
    <t>刘烨琳</t>
  </si>
  <si>
    <t>17</t>
  </si>
  <si>
    <t>1822011009</t>
  </si>
  <si>
    <t>吴淑婷</t>
  </si>
  <si>
    <t>12</t>
  </si>
  <si>
    <t>环境科学181</t>
  </si>
  <si>
    <t>1822061001</t>
  </si>
  <si>
    <t>罗丹</t>
  </si>
  <si>
    <t>一等、优干</t>
  </si>
  <si>
    <t>35</t>
  </si>
  <si>
    <t>1822061035</t>
  </si>
  <si>
    <t>邢飞越</t>
  </si>
  <si>
    <t>特别困难</t>
  </si>
  <si>
    <t>地理信息182</t>
  </si>
  <si>
    <t>1822021030</t>
  </si>
  <si>
    <t>高丽娜</t>
  </si>
  <si>
    <t>一等</t>
  </si>
  <si>
    <t>39</t>
  </si>
  <si>
    <t>地理信息181</t>
  </si>
  <si>
    <t>1822021019</t>
  </si>
  <si>
    <t>汤中港</t>
  </si>
  <si>
    <t>9</t>
  </si>
  <si>
    <t>1822021025</t>
  </si>
  <si>
    <t>杨志贵</t>
  </si>
  <si>
    <t>15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</si>
  <si>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</si>
  <si>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年级</t>
    </r>
  </si>
  <si>
    <r>
      <rPr>
        <b/>
        <sz val="10"/>
        <rFont val="宋体"/>
        <charset val="134"/>
      </rPr>
      <t>班级</t>
    </r>
  </si>
  <si>
    <r>
      <rPr>
        <b/>
        <sz val="10"/>
        <rFont val="宋体"/>
        <charset val="134"/>
      </rPr>
      <t>学号</t>
    </r>
  </si>
  <si>
    <r>
      <rPr>
        <b/>
        <sz val="10"/>
        <rFont val="宋体"/>
        <charset val="134"/>
      </rPr>
      <t>姓名</t>
    </r>
  </si>
  <si>
    <r>
      <rPr>
        <b/>
        <sz val="10"/>
        <rFont val="Times New Roman"/>
        <charset val="134"/>
      </rPr>
      <t>2020-2021</t>
    </r>
    <r>
      <rPr>
        <b/>
        <sz val="10"/>
        <rFont val="宋体"/>
        <charset val="134"/>
      </rPr>
      <t>学年所获奖学金荣誉</t>
    </r>
  </si>
  <si>
    <r>
      <rPr>
        <b/>
        <sz val="10"/>
        <rFont val="Times New Roman"/>
        <charset val="134"/>
      </rPr>
      <t>2020-2021</t>
    </r>
    <r>
      <rPr>
        <b/>
        <sz val="10"/>
        <rFont val="宋体"/>
        <charset val="134"/>
      </rPr>
      <t>学年贫困生认定等级</t>
    </r>
  </si>
  <si>
    <r>
      <rPr>
        <b/>
        <sz val="10"/>
        <rFont val="宋体"/>
        <charset val="134"/>
      </rPr>
      <t>评选次序基数</t>
    </r>
  </si>
  <si>
    <r>
      <rPr>
        <b/>
        <sz val="10"/>
        <rFont val="Times New Roman"/>
        <charset val="134"/>
      </rPr>
      <t>2019-2020</t>
    </r>
    <r>
      <rPr>
        <b/>
        <sz val="10"/>
        <rFont val="宋体"/>
        <charset val="134"/>
      </rPr>
      <t>学年是否获励志</t>
    </r>
  </si>
  <si>
    <r>
      <rPr>
        <b/>
        <sz val="10"/>
        <rFont val="宋体"/>
        <charset val="134"/>
      </rPr>
      <t>量化分数</t>
    </r>
  </si>
  <si>
    <t>1</t>
  </si>
  <si>
    <t>2019</t>
  </si>
  <si>
    <t>地师192</t>
  </si>
  <si>
    <t>1921110170</t>
  </si>
  <si>
    <t>岳珂同</t>
  </si>
  <si>
    <t>85</t>
  </si>
  <si>
    <t>地师191</t>
  </si>
  <si>
    <t>夏宇欣</t>
  </si>
  <si>
    <t>10</t>
  </si>
  <si>
    <t>1921110191</t>
  </si>
  <si>
    <t>徐飞跃</t>
  </si>
  <si>
    <t>26</t>
  </si>
  <si>
    <t>1921110188</t>
  </si>
  <si>
    <t>付天祥</t>
  </si>
  <si>
    <t>环科191</t>
  </si>
  <si>
    <t>郑梦茹</t>
  </si>
  <si>
    <t>一等三好</t>
  </si>
  <si>
    <t>地信191</t>
  </si>
  <si>
    <t>1921110003</t>
  </si>
  <si>
    <t>林霜</t>
  </si>
  <si>
    <t>32</t>
  </si>
  <si>
    <t>1921110063</t>
  </si>
  <si>
    <t>罗淑琪</t>
  </si>
  <si>
    <t>20</t>
  </si>
  <si>
    <t>50</t>
  </si>
  <si>
    <t>1921110062</t>
  </si>
  <si>
    <t>黄萍萍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</si>
</sst>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_);[Red]\(0.000\)"/>
    <numFmt numFmtId="41" formatCode="_ * #,##0_ ;_ * \-#,##0_ ;_ * &quot;-&quot;_ ;_ @_ "/>
    <numFmt numFmtId="43" formatCode="_ * #,##0.00_ ;_ * \-#,##0.00_ ;_ * &quot;-&quot;??_ ;_ @_ "/>
    <numFmt numFmtId="177" formatCode="0.000_ "/>
  </numFmts>
  <fonts count="40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Times New Roman"/>
      <charset val="134"/>
    </font>
    <font>
      <sz val="9"/>
      <color indexed="8"/>
      <name val="Times New Roman"/>
      <charset val="134"/>
    </font>
    <font>
      <sz val="8"/>
      <name val="华文宋体"/>
      <charset val="134"/>
    </font>
    <font>
      <sz val="8"/>
      <color indexed="8"/>
      <name val="华文宋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  <font>
      <b/>
      <sz val="12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37" fillId="3" borderId="9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" fillId="0" borderId="0"/>
    <xf numFmtId="0" fontId="29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6" fillId="0" borderId="2" xfId="49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49" fontId="12" fillId="0" borderId="2" xfId="49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49" fontId="17" fillId="0" borderId="2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zoomScale="120" zoomScaleNormal="120" workbookViewId="0">
      <selection activeCell="C9" sqref="C9"/>
    </sheetView>
  </sheetViews>
  <sheetFormatPr defaultColWidth="9" defaultRowHeight="14.25"/>
  <cols>
    <col min="1" max="1" width="6.04166666666667" customWidth="1"/>
    <col min="2" max="2" width="4.88333333333333" customWidth="1"/>
    <col min="3" max="3" width="12.1083333333333" customWidth="1"/>
    <col min="4" max="4" width="8.55833333333333" customWidth="1"/>
    <col min="5" max="5" width="6.33333333333333" customWidth="1"/>
    <col min="6" max="6" width="14.1083333333333" customWidth="1"/>
    <col min="7" max="7" width="10.8333333333333" customWidth="1"/>
    <col min="8" max="8" width="6.10833333333333" customWidth="1"/>
    <col min="9" max="10" width="7.55833333333333" customWidth="1"/>
  </cols>
  <sheetData>
    <row r="1" ht="21" customHeight="1" spans="1:1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="40" customFormat="1" ht="48.75" spans="1:13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19" t="s">
        <v>8</v>
      </c>
      <c r="I2" s="33" t="s">
        <v>9</v>
      </c>
      <c r="J2" s="33" t="s">
        <v>10</v>
      </c>
      <c r="K2" s="19" t="s">
        <v>8</v>
      </c>
      <c r="L2" s="34" t="s">
        <v>11</v>
      </c>
      <c r="M2" s="19" t="s">
        <v>12</v>
      </c>
    </row>
    <row r="3" spans="1:13">
      <c r="A3" s="43">
        <v>1</v>
      </c>
      <c r="B3" s="44">
        <v>2020</v>
      </c>
      <c r="C3" s="45" t="s">
        <v>13</v>
      </c>
      <c r="D3" s="44">
        <v>2021110013</v>
      </c>
      <c r="E3" s="45" t="s">
        <v>14</v>
      </c>
      <c r="F3" s="45" t="s">
        <v>15</v>
      </c>
      <c r="G3" s="46" t="s">
        <v>16</v>
      </c>
      <c r="H3" s="44">
        <v>1</v>
      </c>
      <c r="I3" s="44">
        <v>2</v>
      </c>
      <c r="J3" s="44">
        <v>58</v>
      </c>
      <c r="K3" s="44">
        <f t="shared" ref="K3:K10" si="0">I3/J3</f>
        <v>0.0344827586206897</v>
      </c>
      <c r="L3" s="51">
        <f t="shared" ref="L3:L10" si="1">H3+K3</f>
        <v>1.03448275862069</v>
      </c>
      <c r="M3" s="52" t="s">
        <v>17</v>
      </c>
    </row>
    <row r="4" spans="1:13">
      <c r="A4" s="43">
        <v>2</v>
      </c>
      <c r="B4" s="47">
        <v>2020</v>
      </c>
      <c r="C4" s="48" t="s">
        <v>18</v>
      </c>
      <c r="D4" s="49" t="s">
        <v>19</v>
      </c>
      <c r="E4" s="48" t="s">
        <v>20</v>
      </c>
      <c r="F4" s="45" t="s">
        <v>21</v>
      </c>
      <c r="G4" s="50" t="s">
        <v>22</v>
      </c>
      <c r="H4" s="44" t="s">
        <v>23</v>
      </c>
      <c r="I4" s="44">
        <v>6</v>
      </c>
      <c r="J4" s="44">
        <v>88</v>
      </c>
      <c r="K4" s="44">
        <f t="shared" si="0"/>
        <v>0.0681818181818182</v>
      </c>
      <c r="L4" s="51">
        <f t="shared" si="1"/>
        <v>3.06818181818182</v>
      </c>
      <c r="M4" s="53" t="s">
        <v>17</v>
      </c>
    </row>
    <row r="5" spans="1:13">
      <c r="A5" s="43">
        <v>3</v>
      </c>
      <c r="B5" s="44">
        <v>2020</v>
      </c>
      <c r="C5" s="45" t="s">
        <v>18</v>
      </c>
      <c r="D5" s="44">
        <v>1915110060</v>
      </c>
      <c r="E5" s="45" t="s">
        <v>24</v>
      </c>
      <c r="F5" s="45" t="s">
        <v>21</v>
      </c>
      <c r="G5" s="46" t="s">
        <v>25</v>
      </c>
      <c r="H5" s="44">
        <v>3</v>
      </c>
      <c r="I5" s="44">
        <v>11</v>
      </c>
      <c r="J5" s="44">
        <v>88</v>
      </c>
      <c r="K5" s="44">
        <f t="shared" si="0"/>
        <v>0.125</v>
      </c>
      <c r="L5" s="51">
        <f t="shared" si="1"/>
        <v>3.125</v>
      </c>
      <c r="M5" s="53" t="s">
        <v>17</v>
      </c>
    </row>
    <row r="6" spans="1:13">
      <c r="A6" s="43">
        <v>4</v>
      </c>
      <c r="B6" s="44">
        <v>2020</v>
      </c>
      <c r="C6" s="45" t="s">
        <v>26</v>
      </c>
      <c r="D6" s="44">
        <v>2021110112</v>
      </c>
      <c r="E6" s="45" t="s">
        <v>27</v>
      </c>
      <c r="F6" s="45" t="s">
        <v>28</v>
      </c>
      <c r="G6" s="46" t="s">
        <v>16</v>
      </c>
      <c r="H6" s="44">
        <v>6</v>
      </c>
      <c r="I6" s="44">
        <v>18</v>
      </c>
      <c r="J6" s="44">
        <v>55</v>
      </c>
      <c r="K6" s="44">
        <f t="shared" si="0"/>
        <v>0.327272727272727</v>
      </c>
      <c r="L6" s="51">
        <f t="shared" si="1"/>
        <v>6.32727272727273</v>
      </c>
      <c r="M6" s="52" t="s">
        <v>17</v>
      </c>
    </row>
    <row r="7" spans="1:13">
      <c r="A7" s="43">
        <v>5</v>
      </c>
      <c r="B7" s="44">
        <v>2020</v>
      </c>
      <c r="C7" s="45" t="s">
        <v>29</v>
      </c>
      <c r="D7" s="44">
        <v>2021110121</v>
      </c>
      <c r="E7" s="45" t="s">
        <v>30</v>
      </c>
      <c r="F7" s="45" t="s">
        <v>28</v>
      </c>
      <c r="G7" s="46" t="s">
        <v>16</v>
      </c>
      <c r="H7" s="44">
        <v>6</v>
      </c>
      <c r="I7" s="44">
        <v>32</v>
      </c>
      <c r="J7" s="44">
        <v>88</v>
      </c>
      <c r="K7" s="44">
        <f t="shared" si="0"/>
        <v>0.363636363636364</v>
      </c>
      <c r="L7" s="51">
        <f t="shared" si="1"/>
        <v>6.36363636363636</v>
      </c>
      <c r="M7" s="53" t="s">
        <v>17</v>
      </c>
    </row>
    <row r="8" spans="1:13">
      <c r="A8" s="43">
        <v>6</v>
      </c>
      <c r="B8" s="44">
        <v>2020</v>
      </c>
      <c r="C8" s="45" t="s">
        <v>26</v>
      </c>
      <c r="D8" s="44">
        <v>2021110109</v>
      </c>
      <c r="E8" s="45" t="s">
        <v>31</v>
      </c>
      <c r="F8" s="45" t="s">
        <v>28</v>
      </c>
      <c r="G8" s="45" t="s">
        <v>22</v>
      </c>
      <c r="H8" s="44">
        <v>8</v>
      </c>
      <c r="I8" s="44">
        <v>10</v>
      </c>
      <c r="J8" s="44">
        <v>55</v>
      </c>
      <c r="K8" s="44">
        <f t="shared" si="0"/>
        <v>0.181818181818182</v>
      </c>
      <c r="L8" s="51">
        <f t="shared" si="1"/>
        <v>8.18181818181818</v>
      </c>
      <c r="M8" s="52" t="s">
        <v>17</v>
      </c>
    </row>
    <row r="9" spans="1:13">
      <c r="A9" s="43">
        <v>7</v>
      </c>
      <c r="B9" s="44">
        <v>2020</v>
      </c>
      <c r="C9" s="45" t="s">
        <v>13</v>
      </c>
      <c r="D9" s="44">
        <v>2021110012</v>
      </c>
      <c r="E9" s="45" t="s">
        <v>32</v>
      </c>
      <c r="F9" s="45" t="s">
        <v>28</v>
      </c>
      <c r="G9" s="45" t="s">
        <v>22</v>
      </c>
      <c r="H9" s="44">
        <v>8</v>
      </c>
      <c r="I9" s="44">
        <v>12</v>
      </c>
      <c r="J9" s="44">
        <v>58</v>
      </c>
      <c r="K9" s="44">
        <f t="shared" si="0"/>
        <v>0.206896551724138</v>
      </c>
      <c r="L9" s="51">
        <f t="shared" si="1"/>
        <v>8.20689655172414</v>
      </c>
      <c r="M9" s="52" t="s">
        <v>17</v>
      </c>
    </row>
    <row r="10" spans="1:13">
      <c r="A10" s="43">
        <v>8</v>
      </c>
      <c r="B10" s="49">
        <v>2020</v>
      </c>
      <c r="C10" s="48" t="s">
        <v>18</v>
      </c>
      <c r="D10" s="49">
        <v>2021110170</v>
      </c>
      <c r="E10" s="48" t="s">
        <v>33</v>
      </c>
      <c r="F10" s="48" t="s">
        <v>28</v>
      </c>
      <c r="G10" s="48" t="s">
        <v>22</v>
      </c>
      <c r="H10" s="44">
        <v>8</v>
      </c>
      <c r="I10" s="44">
        <v>26</v>
      </c>
      <c r="J10" s="44">
        <v>88</v>
      </c>
      <c r="K10" s="44">
        <f t="shared" si="0"/>
        <v>0.295454545454545</v>
      </c>
      <c r="L10" s="51">
        <f t="shared" si="1"/>
        <v>8.29545454545454</v>
      </c>
      <c r="M10" s="53" t="s">
        <v>17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5"/>
  <sheetViews>
    <sheetView zoomScale="120" zoomScaleNormal="120" workbookViewId="0">
      <selection activeCell="A1" sqref="$A1:$XFD1048576"/>
    </sheetView>
  </sheetViews>
  <sheetFormatPr defaultColWidth="9" defaultRowHeight="14.25"/>
  <cols>
    <col min="1" max="1" width="6.775" customWidth="1"/>
    <col min="2" max="2" width="7.33333333333333" customWidth="1"/>
    <col min="3" max="4" width="12.3333333333333" customWidth="1"/>
    <col min="7" max="7" width="13.775" customWidth="1"/>
  </cols>
  <sheetData>
    <row r="1" s="1" customFormat="1" ht="33.75" customHeight="1" spans="1:17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1" customFormat="1" ht="55" customHeight="1" spans="1:17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19" t="s">
        <v>8</v>
      </c>
      <c r="I2" s="33" t="s">
        <v>9</v>
      </c>
      <c r="J2" s="33" t="s">
        <v>10</v>
      </c>
      <c r="K2" s="19" t="s">
        <v>8</v>
      </c>
      <c r="L2" s="20" t="s">
        <v>35</v>
      </c>
      <c r="M2" s="19" t="s">
        <v>8</v>
      </c>
      <c r="N2" s="20" t="s">
        <v>36</v>
      </c>
      <c r="O2" s="19" t="s">
        <v>8</v>
      </c>
      <c r="P2" s="34" t="s">
        <v>11</v>
      </c>
      <c r="Q2" s="19" t="s">
        <v>12</v>
      </c>
    </row>
    <row r="3" s="1" customFormat="1" spans="1:17">
      <c r="A3" s="21">
        <v>1</v>
      </c>
      <c r="B3" s="22" t="s">
        <v>37</v>
      </c>
      <c r="C3" s="22" t="s">
        <v>38</v>
      </c>
      <c r="D3" s="22" t="s">
        <v>39</v>
      </c>
      <c r="E3" s="22" t="s">
        <v>40</v>
      </c>
      <c r="F3" s="22" t="s">
        <v>41</v>
      </c>
      <c r="G3" s="22" t="s">
        <v>22</v>
      </c>
      <c r="H3" s="22" t="s">
        <v>23</v>
      </c>
      <c r="I3" s="22" t="s">
        <v>42</v>
      </c>
      <c r="J3" s="22" t="s">
        <v>43</v>
      </c>
      <c r="K3" s="35">
        <v>0.0666666666666667</v>
      </c>
      <c r="L3" s="22" t="s">
        <v>44</v>
      </c>
      <c r="M3" s="27" t="s">
        <v>45</v>
      </c>
      <c r="N3" s="22" t="s">
        <v>44</v>
      </c>
      <c r="O3" s="22" t="s">
        <v>45</v>
      </c>
      <c r="P3" s="36">
        <v>7.06666666666667</v>
      </c>
      <c r="Q3" s="38" t="s">
        <v>17</v>
      </c>
    </row>
    <row r="4" s="1" customFormat="1" spans="1:17">
      <c r="A4" s="21">
        <v>2</v>
      </c>
      <c r="B4" s="23" t="s">
        <v>37</v>
      </c>
      <c r="C4" s="23" t="s">
        <v>46</v>
      </c>
      <c r="D4" s="23" t="s">
        <v>47</v>
      </c>
      <c r="E4" s="23" t="s">
        <v>48</v>
      </c>
      <c r="F4" s="24" t="s">
        <v>49</v>
      </c>
      <c r="G4" s="24" t="s">
        <v>22</v>
      </c>
      <c r="H4" s="23" t="s">
        <v>50</v>
      </c>
      <c r="I4" s="37" t="s">
        <v>51</v>
      </c>
      <c r="J4" s="37" t="s">
        <v>43</v>
      </c>
      <c r="K4" s="35">
        <v>0.1</v>
      </c>
      <c r="L4" s="23" t="s">
        <v>52</v>
      </c>
      <c r="M4" s="27" t="s">
        <v>53</v>
      </c>
      <c r="N4" s="23" t="s">
        <v>52</v>
      </c>
      <c r="O4" s="22" t="s">
        <v>53</v>
      </c>
      <c r="P4" s="36">
        <v>7.1</v>
      </c>
      <c r="Q4" s="38" t="s">
        <v>17</v>
      </c>
    </row>
    <row r="5" s="1" customFormat="1" spans="1:17">
      <c r="A5" s="21">
        <v>3</v>
      </c>
      <c r="B5" s="22" t="s">
        <v>37</v>
      </c>
      <c r="C5" s="22" t="s">
        <v>46</v>
      </c>
      <c r="D5" s="22" t="s">
        <v>54</v>
      </c>
      <c r="E5" s="22" t="s">
        <v>55</v>
      </c>
      <c r="F5" s="22" t="s">
        <v>49</v>
      </c>
      <c r="G5" s="22" t="s">
        <v>22</v>
      </c>
      <c r="H5" s="22" t="s">
        <v>50</v>
      </c>
      <c r="I5" s="22" t="s">
        <v>56</v>
      </c>
      <c r="J5" s="22" t="s">
        <v>43</v>
      </c>
      <c r="K5" s="35">
        <v>0.133333333333333</v>
      </c>
      <c r="L5" s="22" t="s">
        <v>52</v>
      </c>
      <c r="M5" s="27" t="s">
        <v>53</v>
      </c>
      <c r="N5" s="22" t="s">
        <v>52</v>
      </c>
      <c r="O5" s="22" t="s">
        <v>53</v>
      </c>
      <c r="P5" s="36">
        <v>7.13333333333333</v>
      </c>
      <c r="Q5" s="38" t="s">
        <v>17</v>
      </c>
    </row>
    <row r="6" s="1" customFormat="1" spans="1:17">
      <c r="A6" s="21">
        <v>4</v>
      </c>
      <c r="B6" s="25" t="s">
        <v>37</v>
      </c>
      <c r="C6" s="22" t="s">
        <v>38</v>
      </c>
      <c r="D6" s="25" t="s">
        <v>57</v>
      </c>
      <c r="E6" s="25" t="s">
        <v>58</v>
      </c>
      <c r="F6" s="25" t="s">
        <v>28</v>
      </c>
      <c r="G6" s="25" t="s">
        <v>22</v>
      </c>
      <c r="H6" s="22" t="s">
        <v>56</v>
      </c>
      <c r="I6" s="25" t="s">
        <v>59</v>
      </c>
      <c r="J6" s="25" t="s">
        <v>43</v>
      </c>
      <c r="K6" s="35">
        <v>0.183333333333333</v>
      </c>
      <c r="L6" s="25" t="s">
        <v>52</v>
      </c>
      <c r="M6" s="27" t="s">
        <v>53</v>
      </c>
      <c r="N6" s="25" t="s">
        <v>52</v>
      </c>
      <c r="O6" s="22" t="s">
        <v>53</v>
      </c>
      <c r="P6" s="36">
        <v>8.18333333333333</v>
      </c>
      <c r="Q6" s="38" t="s">
        <v>17</v>
      </c>
    </row>
    <row r="7" s="1" customFormat="1" spans="1:17">
      <c r="A7" s="21">
        <v>5</v>
      </c>
      <c r="B7" s="26" t="s">
        <v>37</v>
      </c>
      <c r="C7" s="22" t="s">
        <v>46</v>
      </c>
      <c r="D7" s="26" t="s">
        <v>60</v>
      </c>
      <c r="E7" s="26" t="s">
        <v>61</v>
      </c>
      <c r="F7" s="26" t="s">
        <v>28</v>
      </c>
      <c r="G7" s="26" t="s">
        <v>22</v>
      </c>
      <c r="H7" s="22" t="s">
        <v>56</v>
      </c>
      <c r="I7" s="26">
        <v>14</v>
      </c>
      <c r="J7" s="26">
        <v>60</v>
      </c>
      <c r="K7" s="35">
        <v>0.233333333333333</v>
      </c>
      <c r="L7" s="26" t="s">
        <v>52</v>
      </c>
      <c r="M7" s="27" t="s">
        <v>53</v>
      </c>
      <c r="N7" s="26" t="s">
        <v>52</v>
      </c>
      <c r="O7" s="22" t="s">
        <v>53</v>
      </c>
      <c r="P7" s="36">
        <v>8.23333333333333</v>
      </c>
      <c r="Q7" s="38" t="s">
        <v>17</v>
      </c>
    </row>
    <row r="8" s="1" customFormat="1" spans="1:17">
      <c r="A8" s="21">
        <v>6</v>
      </c>
      <c r="B8" s="26" t="s">
        <v>37</v>
      </c>
      <c r="C8" s="26" t="s">
        <v>38</v>
      </c>
      <c r="D8" s="26" t="s">
        <v>62</v>
      </c>
      <c r="E8" s="26" t="s">
        <v>63</v>
      </c>
      <c r="F8" s="26" t="s">
        <v>49</v>
      </c>
      <c r="G8" s="26" t="s">
        <v>25</v>
      </c>
      <c r="H8" s="26" t="s">
        <v>50</v>
      </c>
      <c r="I8" s="26" t="s">
        <v>64</v>
      </c>
      <c r="J8" s="26" t="s">
        <v>43</v>
      </c>
      <c r="K8" s="35">
        <v>0.0833333333333333</v>
      </c>
      <c r="L8" s="26" t="s">
        <v>44</v>
      </c>
      <c r="M8" s="27" t="s">
        <v>45</v>
      </c>
      <c r="N8" s="26" t="s">
        <v>52</v>
      </c>
      <c r="O8" s="22" t="s">
        <v>53</v>
      </c>
      <c r="P8" s="36">
        <v>9.08333333333333</v>
      </c>
      <c r="Q8" s="38" t="s">
        <v>17</v>
      </c>
    </row>
    <row r="9" s="1" customFormat="1" spans="1:17">
      <c r="A9" s="21">
        <v>7</v>
      </c>
      <c r="B9" s="26" t="s">
        <v>37</v>
      </c>
      <c r="C9" s="26" t="s">
        <v>38</v>
      </c>
      <c r="D9" s="26" t="s">
        <v>65</v>
      </c>
      <c r="E9" s="26" t="s">
        <v>66</v>
      </c>
      <c r="F9" s="26" t="s">
        <v>28</v>
      </c>
      <c r="G9" s="26" t="s">
        <v>22</v>
      </c>
      <c r="H9" s="23" t="s">
        <v>56</v>
      </c>
      <c r="I9" s="26" t="s">
        <v>67</v>
      </c>
      <c r="J9" s="26" t="s">
        <v>43</v>
      </c>
      <c r="K9" s="35">
        <v>0.283333333333333</v>
      </c>
      <c r="L9" s="26" t="s">
        <v>44</v>
      </c>
      <c r="M9" s="27" t="s">
        <v>45</v>
      </c>
      <c r="N9" s="26" t="s">
        <v>52</v>
      </c>
      <c r="O9" s="22" t="s">
        <v>53</v>
      </c>
      <c r="P9" s="36">
        <v>10.2833333333333</v>
      </c>
      <c r="Q9" s="38" t="s">
        <v>17</v>
      </c>
    </row>
    <row r="10" s="1" customFormat="1" spans="1:17">
      <c r="A10" s="21">
        <v>8</v>
      </c>
      <c r="B10" s="27" t="s">
        <v>37</v>
      </c>
      <c r="C10" s="22" t="s">
        <v>38</v>
      </c>
      <c r="D10" s="28" t="s">
        <v>68</v>
      </c>
      <c r="E10" s="29" t="s">
        <v>69</v>
      </c>
      <c r="F10" s="29" t="s">
        <v>28</v>
      </c>
      <c r="G10" s="29" t="s">
        <v>22</v>
      </c>
      <c r="H10" s="22" t="s">
        <v>56</v>
      </c>
      <c r="I10" s="29" t="s">
        <v>70</v>
      </c>
      <c r="J10" s="29" t="s">
        <v>43</v>
      </c>
      <c r="K10" s="35">
        <v>0.2</v>
      </c>
      <c r="L10" s="22" t="s">
        <v>44</v>
      </c>
      <c r="M10" s="27" t="s">
        <v>45</v>
      </c>
      <c r="N10" s="29" t="s">
        <v>44</v>
      </c>
      <c r="O10" s="22" t="s">
        <v>45</v>
      </c>
      <c r="P10" s="36">
        <v>12.2</v>
      </c>
      <c r="Q10" s="38" t="s">
        <v>17</v>
      </c>
    </row>
    <row r="11" s="17" customFormat="1" ht="12.75" spans="1:255">
      <c r="A11" s="21">
        <v>9</v>
      </c>
      <c r="B11" s="22" t="s">
        <v>37</v>
      </c>
      <c r="C11" s="22" t="s">
        <v>71</v>
      </c>
      <c r="D11" s="22" t="s">
        <v>72</v>
      </c>
      <c r="E11" s="22" t="s">
        <v>73</v>
      </c>
      <c r="F11" s="22" t="s">
        <v>74</v>
      </c>
      <c r="G11" s="22" t="s">
        <v>22</v>
      </c>
      <c r="H11" s="22" t="s">
        <v>23</v>
      </c>
      <c r="I11" s="22" t="s">
        <v>45</v>
      </c>
      <c r="J11" s="22" t="s">
        <v>75</v>
      </c>
      <c r="K11" s="35">
        <f t="shared" ref="K11:K15" si="0">I11/J11</f>
        <v>0.0571428571428571</v>
      </c>
      <c r="L11" s="22" t="s">
        <v>52</v>
      </c>
      <c r="M11" s="27" t="s">
        <v>53</v>
      </c>
      <c r="N11" s="22" t="s">
        <v>52</v>
      </c>
      <c r="O11" s="22" t="s">
        <v>53</v>
      </c>
      <c r="P11" s="36">
        <f t="shared" ref="P11:P15" si="1">H11+K11+M11+O11</f>
        <v>3.05714285714286</v>
      </c>
      <c r="Q11" s="38" t="s">
        <v>17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17">
      <c r="A12" s="21">
        <v>10</v>
      </c>
      <c r="B12" s="22" t="s">
        <v>37</v>
      </c>
      <c r="C12" s="22" t="s">
        <v>71</v>
      </c>
      <c r="D12" s="22" t="s">
        <v>76</v>
      </c>
      <c r="E12" s="22" t="s">
        <v>77</v>
      </c>
      <c r="F12" s="22" t="s">
        <v>28</v>
      </c>
      <c r="G12" s="22" t="s">
        <v>78</v>
      </c>
      <c r="H12" s="22" t="s">
        <v>51</v>
      </c>
      <c r="I12" s="22" t="s">
        <v>59</v>
      </c>
      <c r="J12" s="22" t="s">
        <v>75</v>
      </c>
      <c r="K12" s="35">
        <f t="shared" si="0"/>
        <v>0.314285714285714</v>
      </c>
      <c r="L12" s="22" t="s">
        <v>52</v>
      </c>
      <c r="M12" s="27" t="s">
        <v>53</v>
      </c>
      <c r="N12" s="22" t="s">
        <v>52</v>
      </c>
      <c r="O12" s="22" t="s">
        <v>53</v>
      </c>
      <c r="P12" s="36">
        <f t="shared" si="1"/>
        <v>6.31428571428571</v>
      </c>
      <c r="Q12" s="38" t="s">
        <v>17</v>
      </c>
    </row>
    <row r="13" spans="1:17">
      <c r="A13" s="21">
        <v>11</v>
      </c>
      <c r="B13" s="26" t="s">
        <v>37</v>
      </c>
      <c r="C13" s="30" t="s">
        <v>79</v>
      </c>
      <c r="D13" s="26" t="s">
        <v>80</v>
      </c>
      <c r="E13" s="26" t="s">
        <v>81</v>
      </c>
      <c r="F13" s="26" t="s">
        <v>82</v>
      </c>
      <c r="G13" s="26" t="s">
        <v>25</v>
      </c>
      <c r="H13" s="22" t="s">
        <v>42</v>
      </c>
      <c r="I13" s="26" t="s">
        <v>45</v>
      </c>
      <c r="J13" s="26" t="s">
        <v>83</v>
      </c>
      <c r="K13" s="35">
        <f t="shared" si="0"/>
        <v>0.0512820512820513</v>
      </c>
      <c r="L13" s="26" t="s">
        <v>44</v>
      </c>
      <c r="M13" s="27" t="s">
        <v>45</v>
      </c>
      <c r="N13" s="26" t="s">
        <v>44</v>
      </c>
      <c r="O13" s="22" t="s">
        <v>45</v>
      </c>
      <c r="P13" s="36">
        <f t="shared" si="1"/>
        <v>8.05128205128205</v>
      </c>
      <c r="Q13" s="38" t="s">
        <v>17</v>
      </c>
    </row>
    <row r="14" spans="1:17">
      <c r="A14" s="21">
        <v>12</v>
      </c>
      <c r="B14" s="26" t="s">
        <v>37</v>
      </c>
      <c r="C14" s="22" t="s">
        <v>84</v>
      </c>
      <c r="D14" s="26" t="s">
        <v>85</v>
      </c>
      <c r="E14" s="26" t="s">
        <v>86</v>
      </c>
      <c r="F14" s="26" t="s">
        <v>28</v>
      </c>
      <c r="G14" s="26" t="s">
        <v>22</v>
      </c>
      <c r="H14" s="22" t="s">
        <v>56</v>
      </c>
      <c r="I14" s="26" t="s">
        <v>87</v>
      </c>
      <c r="J14" s="26" t="s">
        <v>83</v>
      </c>
      <c r="K14" s="35">
        <f t="shared" si="0"/>
        <v>0.230769230769231</v>
      </c>
      <c r="L14" s="26" t="s">
        <v>52</v>
      </c>
      <c r="M14" s="27" t="s">
        <v>53</v>
      </c>
      <c r="N14" s="26" t="s">
        <v>52</v>
      </c>
      <c r="O14" s="22" t="s">
        <v>53</v>
      </c>
      <c r="P14" s="36">
        <f t="shared" si="1"/>
        <v>8.23076923076923</v>
      </c>
      <c r="Q14" s="38" t="s">
        <v>17</v>
      </c>
    </row>
    <row r="15" spans="1:17">
      <c r="A15" s="21">
        <v>13</v>
      </c>
      <c r="B15" s="26" t="s">
        <v>37</v>
      </c>
      <c r="C15" s="26" t="s">
        <v>84</v>
      </c>
      <c r="D15" s="26" t="s">
        <v>88</v>
      </c>
      <c r="E15" s="26" t="s">
        <v>89</v>
      </c>
      <c r="F15" s="31" t="s">
        <v>28</v>
      </c>
      <c r="G15" s="32" t="s">
        <v>22</v>
      </c>
      <c r="H15" s="22" t="s">
        <v>56</v>
      </c>
      <c r="I15" s="26" t="s">
        <v>90</v>
      </c>
      <c r="J15" s="26" t="s">
        <v>83</v>
      </c>
      <c r="K15" s="35">
        <f t="shared" si="0"/>
        <v>0.384615384615385</v>
      </c>
      <c r="L15" s="26" t="s">
        <v>52</v>
      </c>
      <c r="M15" s="27" t="s">
        <v>53</v>
      </c>
      <c r="N15" s="26" t="s">
        <v>52</v>
      </c>
      <c r="O15" s="22" t="s">
        <v>53</v>
      </c>
      <c r="P15" s="36">
        <f t="shared" si="1"/>
        <v>8.38461538461539</v>
      </c>
      <c r="Q15" s="38" t="s">
        <v>17</v>
      </c>
    </row>
  </sheetData>
  <mergeCells count="1">
    <mergeCell ref="A1:Q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zoomScale="140" zoomScaleNormal="140" workbookViewId="0">
      <selection activeCell="C12" sqref="C12"/>
    </sheetView>
  </sheetViews>
  <sheetFormatPr defaultColWidth="11" defaultRowHeight="14.25"/>
  <cols>
    <col min="1" max="1" width="4.78333333333333" style="1" customWidth="1"/>
    <col min="2" max="2" width="6.28333333333333" style="1" customWidth="1"/>
    <col min="3" max="3" width="6.64166666666667" style="1" customWidth="1"/>
    <col min="4" max="4" width="8.925" style="1" customWidth="1"/>
    <col min="5" max="5" width="7.35833333333333" style="1" customWidth="1"/>
    <col min="6" max="7" width="11" style="1"/>
    <col min="8" max="8" width="7.28333333333333" style="1" customWidth="1"/>
    <col min="9" max="10" width="11" style="1"/>
    <col min="11" max="11" width="7.35833333333333" style="1" customWidth="1"/>
    <col min="12" max="12" width="11" style="1"/>
    <col min="13" max="13" width="7.85833333333333" style="1" customWidth="1"/>
    <col min="14" max="14" width="6.35833333333333" style="2" customWidth="1"/>
    <col min="15" max="15" width="7.06666666666667" style="1" customWidth="1"/>
    <col min="16" max="16382" width="11" style="1"/>
  </cols>
  <sheetData>
    <row r="1" ht="24" customHeight="1" spans="1:15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6.75" spans="1:15">
      <c r="A2" s="4" t="s">
        <v>91</v>
      </c>
      <c r="B2" s="5" t="s">
        <v>92</v>
      </c>
      <c r="C2" s="5" t="s">
        <v>93</v>
      </c>
      <c r="D2" s="5" t="s">
        <v>94</v>
      </c>
      <c r="E2" s="5" t="s">
        <v>95</v>
      </c>
      <c r="F2" s="5" t="s">
        <v>96</v>
      </c>
      <c r="G2" s="5" t="s">
        <v>97</v>
      </c>
      <c r="H2" s="4" t="s">
        <v>98</v>
      </c>
      <c r="I2" s="13" t="s">
        <v>9</v>
      </c>
      <c r="J2" s="13" t="s">
        <v>10</v>
      </c>
      <c r="K2" s="4" t="s">
        <v>98</v>
      </c>
      <c r="L2" s="5" t="s">
        <v>99</v>
      </c>
      <c r="M2" s="4" t="s">
        <v>98</v>
      </c>
      <c r="N2" s="14" t="s">
        <v>100</v>
      </c>
      <c r="O2" s="4" t="s">
        <v>12</v>
      </c>
    </row>
    <row r="3" spans="1:15">
      <c r="A3" s="6" t="s">
        <v>101</v>
      </c>
      <c r="B3" s="7" t="s">
        <v>102</v>
      </c>
      <c r="C3" s="8" t="s">
        <v>103</v>
      </c>
      <c r="D3" s="8" t="s">
        <v>104</v>
      </c>
      <c r="E3" s="8" t="s">
        <v>105</v>
      </c>
      <c r="F3" s="9" t="s">
        <v>28</v>
      </c>
      <c r="G3" s="10" t="s">
        <v>16</v>
      </c>
      <c r="H3" s="11" t="s">
        <v>51</v>
      </c>
      <c r="I3" s="7" t="s">
        <v>67</v>
      </c>
      <c r="J3" s="7" t="s">
        <v>106</v>
      </c>
      <c r="K3" s="15">
        <f>I3/J3</f>
        <v>0.2</v>
      </c>
      <c r="L3" s="7" t="s">
        <v>52</v>
      </c>
      <c r="M3" s="7" t="s">
        <v>53</v>
      </c>
      <c r="N3" s="16">
        <f>H3+K3+M3</f>
        <v>6.2</v>
      </c>
      <c r="O3" s="8" t="s">
        <v>17</v>
      </c>
    </row>
    <row r="4" spans="1:15">
      <c r="A4" s="6" t="s">
        <v>45</v>
      </c>
      <c r="B4" s="7" t="s">
        <v>102</v>
      </c>
      <c r="C4" s="9" t="s">
        <v>107</v>
      </c>
      <c r="D4" s="12">
        <v>1921110130</v>
      </c>
      <c r="E4" s="9" t="s">
        <v>108</v>
      </c>
      <c r="F4" s="9" t="s">
        <v>49</v>
      </c>
      <c r="G4" s="10" t="s">
        <v>22</v>
      </c>
      <c r="H4" s="11" t="s">
        <v>50</v>
      </c>
      <c r="I4" s="7" t="s">
        <v>109</v>
      </c>
      <c r="J4" s="7" t="s">
        <v>106</v>
      </c>
      <c r="K4" s="15">
        <f>I4/J4</f>
        <v>0.117647058823529</v>
      </c>
      <c r="L4" s="7" t="s">
        <v>52</v>
      </c>
      <c r="M4" s="7" t="s">
        <v>53</v>
      </c>
      <c r="N4" s="16">
        <f>H4+K4+M4</f>
        <v>7.11764705882353</v>
      </c>
      <c r="O4" s="8" t="s">
        <v>17</v>
      </c>
    </row>
    <row r="5" spans="1:15">
      <c r="A5" s="6" t="s">
        <v>23</v>
      </c>
      <c r="B5" s="7" t="s">
        <v>102</v>
      </c>
      <c r="C5" s="8" t="s">
        <v>103</v>
      </c>
      <c r="D5" s="8" t="s">
        <v>110</v>
      </c>
      <c r="E5" s="8" t="s">
        <v>111</v>
      </c>
      <c r="F5" s="9" t="s">
        <v>28</v>
      </c>
      <c r="G5" s="10" t="s">
        <v>22</v>
      </c>
      <c r="H5" s="11" t="s">
        <v>56</v>
      </c>
      <c r="I5" s="7" t="s">
        <v>112</v>
      </c>
      <c r="J5" s="7" t="s">
        <v>106</v>
      </c>
      <c r="K5" s="15">
        <f>I5/J5</f>
        <v>0.305882352941176</v>
      </c>
      <c r="L5" s="7" t="s">
        <v>52</v>
      </c>
      <c r="M5" s="7" t="s">
        <v>53</v>
      </c>
      <c r="N5" s="16">
        <f>H5+K5+M5</f>
        <v>8.30588235294118</v>
      </c>
      <c r="O5" s="8" t="s">
        <v>17</v>
      </c>
    </row>
    <row r="6" spans="1:15">
      <c r="A6" s="6" t="s">
        <v>42</v>
      </c>
      <c r="B6" s="7" t="s">
        <v>102</v>
      </c>
      <c r="C6" s="8" t="s">
        <v>103</v>
      </c>
      <c r="D6" s="8" t="s">
        <v>113</v>
      </c>
      <c r="E6" s="8" t="s">
        <v>114</v>
      </c>
      <c r="F6" s="8" t="s">
        <v>49</v>
      </c>
      <c r="G6" s="8" t="s">
        <v>25</v>
      </c>
      <c r="H6" s="11" t="s">
        <v>50</v>
      </c>
      <c r="I6" s="7" t="s">
        <v>87</v>
      </c>
      <c r="J6" s="7" t="s">
        <v>106</v>
      </c>
      <c r="K6" s="15">
        <f>I6/J6</f>
        <v>0.105882352941176</v>
      </c>
      <c r="L6" s="7" t="s">
        <v>44</v>
      </c>
      <c r="M6" s="7" t="s">
        <v>45</v>
      </c>
      <c r="N6" s="16">
        <f>H6+K6+M6</f>
        <v>9.10588235294118</v>
      </c>
      <c r="O6" s="8" t="s">
        <v>17</v>
      </c>
    </row>
    <row r="7" spans="1:15">
      <c r="A7" s="6" t="s">
        <v>64</v>
      </c>
      <c r="B7" s="7" t="s">
        <v>102</v>
      </c>
      <c r="C7" s="8" t="s">
        <v>115</v>
      </c>
      <c r="D7" s="8">
        <v>1921110060</v>
      </c>
      <c r="E7" s="8" t="s">
        <v>116</v>
      </c>
      <c r="F7" s="9" t="s">
        <v>117</v>
      </c>
      <c r="G7" s="8" t="s">
        <v>22</v>
      </c>
      <c r="H7" s="11" t="s">
        <v>23</v>
      </c>
      <c r="I7" s="7">
        <v>2</v>
      </c>
      <c r="J7" s="7">
        <v>50</v>
      </c>
      <c r="K7" s="15">
        <f>I7/J7</f>
        <v>0.04</v>
      </c>
      <c r="L7" s="7" t="s">
        <v>44</v>
      </c>
      <c r="M7" s="7" t="s">
        <v>45</v>
      </c>
      <c r="N7" s="16">
        <f>H7+K7+M7</f>
        <v>5.04</v>
      </c>
      <c r="O7" s="8" t="s">
        <v>17</v>
      </c>
    </row>
    <row r="8" spans="1:15">
      <c r="A8" s="6" t="s">
        <v>51</v>
      </c>
      <c r="B8" s="7" t="s">
        <v>102</v>
      </c>
      <c r="C8" s="7" t="s">
        <v>118</v>
      </c>
      <c r="D8" s="7" t="s">
        <v>119</v>
      </c>
      <c r="E8" s="7" t="s">
        <v>120</v>
      </c>
      <c r="F8" s="9" t="s">
        <v>28</v>
      </c>
      <c r="G8" s="10" t="s">
        <v>16</v>
      </c>
      <c r="H8" s="11" t="s">
        <v>51</v>
      </c>
      <c r="I8" s="7" t="s">
        <v>50</v>
      </c>
      <c r="J8" s="7" t="s">
        <v>121</v>
      </c>
      <c r="K8" s="15">
        <f>I8/J8</f>
        <v>0.21875</v>
      </c>
      <c r="L8" s="7" t="s">
        <v>44</v>
      </c>
      <c r="M8" s="7" t="s">
        <v>45</v>
      </c>
      <c r="N8" s="16">
        <f>H8+K8+M8</f>
        <v>8.21875</v>
      </c>
      <c r="O8" s="8" t="s">
        <v>17</v>
      </c>
    </row>
    <row r="9" spans="1:15">
      <c r="A9" s="6" t="s">
        <v>50</v>
      </c>
      <c r="B9" s="7" t="s">
        <v>102</v>
      </c>
      <c r="C9" s="8" t="s">
        <v>115</v>
      </c>
      <c r="D9" s="8" t="s">
        <v>122</v>
      </c>
      <c r="E9" s="8" t="s">
        <v>123</v>
      </c>
      <c r="F9" s="9" t="s">
        <v>28</v>
      </c>
      <c r="G9" s="8" t="s">
        <v>22</v>
      </c>
      <c r="H9" s="11" t="s">
        <v>56</v>
      </c>
      <c r="I9" s="7" t="s">
        <v>124</v>
      </c>
      <c r="J9" s="7" t="s">
        <v>125</v>
      </c>
      <c r="K9" s="15">
        <f>I9/J9</f>
        <v>0.4</v>
      </c>
      <c r="L9" s="7" t="s">
        <v>52</v>
      </c>
      <c r="M9" s="7" t="s">
        <v>53</v>
      </c>
      <c r="N9" s="16">
        <f>H9+K9+M9</f>
        <v>8.4</v>
      </c>
      <c r="O9" s="8" t="s">
        <v>17</v>
      </c>
    </row>
    <row r="10" spans="1:15">
      <c r="A10" s="6" t="s">
        <v>56</v>
      </c>
      <c r="B10" s="7" t="s">
        <v>102</v>
      </c>
      <c r="C10" s="8" t="s">
        <v>115</v>
      </c>
      <c r="D10" s="8" t="s">
        <v>126</v>
      </c>
      <c r="E10" s="8" t="s">
        <v>127</v>
      </c>
      <c r="F10" s="7" t="s">
        <v>28</v>
      </c>
      <c r="G10" s="8" t="s">
        <v>25</v>
      </c>
      <c r="H10" s="11" t="s">
        <v>56</v>
      </c>
      <c r="I10" s="7" t="s">
        <v>67</v>
      </c>
      <c r="J10" s="7" t="s">
        <v>125</v>
      </c>
      <c r="K10" s="15">
        <f>I10/J10</f>
        <v>0.34</v>
      </c>
      <c r="L10" s="7" t="s">
        <v>44</v>
      </c>
      <c r="M10" s="7" t="s">
        <v>45</v>
      </c>
      <c r="N10" s="16">
        <f>H10+K10+M10</f>
        <v>10.34</v>
      </c>
      <c r="O10" s="8" t="s">
        <v>17</v>
      </c>
    </row>
  </sheetData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</vt:lpstr>
      <vt:lpstr>2018</vt:lpstr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 F</dc:creator>
  <cp:lastModifiedBy>Administrator</cp:lastModifiedBy>
  <dcterms:created xsi:type="dcterms:W3CDTF">2020-10-06T11:30:00Z</dcterms:created>
  <dcterms:modified xsi:type="dcterms:W3CDTF">2021-10-18T01:52:31Z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6010F4C782204EA1867808E02C35D773</vt:lpwstr>
  </property>
</Properties>
</file>