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3"/>
  </bookViews>
  <sheets>
    <sheet name="地理信息22" sheetId="1" r:id="rId1"/>
    <sheet name="环境科学22" sheetId="2" r:id="rId2"/>
    <sheet name="地理师范22" sheetId="3" r:id="rId3"/>
    <sheet name="地理信息21" sheetId="4" r:id="rId4"/>
    <sheet name="环境科学21" sheetId="5" r:id="rId5"/>
    <sheet name="地理师范21" sheetId="6" r:id="rId6"/>
    <sheet name="地理信息20" sheetId="7" r:id="rId7"/>
    <sheet name="环境科学20" sheetId="8" r:id="rId8"/>
    <sheet name="地理师范20" sheetId="9" r:id="rId9"/>
  </sheets>
  <definedNames>
    <definedName name="_xlnm.Print_Area" localSheetId="3">'地理信息21'!$A$1:$W$53</definedName>
    <definedName name="_xlnm.Print_Area" localSheetId="4">'环境科学21'!$A$1:$W$60</definedName>
    <definedName name="_xlnm.Print_Area" localSheetId="5">'地理师范21'!$A$1:$W$119</definedName>
    <definedName name="_xlnm._FilterDatabase" localSheetId="0" hidden="1">'地理信息22'!$A$5:$W$92</definedName>
    <definedName name="_xlnm._FilterDatabase" localSheetId="1" hidden="1">'环境科学22'!$A$5:$W$74</definedName>
    <definedName name="_xlnm._FilterDatabase" localSheetId="2" hidden="1">'地理师范22'!$A$5:$W$136</definedName>
    <definedName name="_xlnm._FilterDatabase" localSheetId="3" hidden="1">'地理信息21'!$A$5:$CJ$53</definedName>
    <definedName name="_xlnm._FilterDatabase" localSheetId="5" hidden="1">'地理师范21'!$A$5:$CJ$119</definedName>
    <definedName name="_xlnm._FilterDatabase" localSheetId="6" hidden="1">'地理信息20'!$A$5:$W$62</definedName>
    <definedName name="_xlnm._FilterDatabase" localSheetId="7" hidden="1">'环境科学20'!$A$5:$W$58</definedName>
    <definedName name="_xlnm._FilterDatabase" localSheetId="8" hidden="1">'地理师范20'!$A$5:$X$96</definedName>
  </definedNames>
  <calcPr fullCalcOnLoad="1"/>
</workbook>
</file>

<file path=xl/sharedStrings.xml><?xml version="1.0" encoding="utf-8"?>
<sst xmlns="http://schemas.openxmlformats.org/spreadsheetml/2006/main" count="4204" uniqueCount="957">
  <si>
    <t>附件2：</t>
  </si>
  <si>
    <t>地理科学学院　　地理信息科学专业22级   综合测评排名表</t>
  </si>
  <si>
    <t xml:space="preserve">学院:                             </t>
  </si>
  <si>
    <t>（盖章）</t>
  </si>
  <si>
    <t>学院分管学生工作领导签名：</t>
  </si>
  <si>
    <t>学院</t>
  </si>
  <si>
    <t>专业年级</t>
  </si>
  <si>
    <t>专业年
级人数</t>
  </si>
  <si>
    <t>班级</t>
  </si>
  <si>
    <t>学号</t>
  </si>
  <si>
    <t>姓名</t>
  </si>
  <si>
    <t>德育
考评分</t>
  </si>
  <si>
    <t>德育
加减分</t>
  </si>
  <si>
    <t>德育
成绩</t>
  </si>
  <si>
    <t>智育
考试分</t>
  </si>
  <si>
    <t>智育
加减分</t>
  </si>
  <si>
    <t>智育
成绩</t>
  </si>
  <si>
    <t>体育
测评分</t>
  </si>
  <si>
    <t>体育
加减分</t>
  </si>
  <si>
    <t>体育
成绩</t>
  </si>
  <si>
    <t>综合
测评分</t>
  </si>
  <si>
    <t>综合测评排名</t>
  </si>
  <si>
    <t>学习成绩排名</t>
  </si>
  <si>
    <t>是否有不及格</t>
  </si>
  <si>
    <t>奖学金
等级</t>
  </si>
  <si>
    <t>单项
奖学金</t>
  </si>
  <si>
    <t>荣誉称号</t>
  </si>
  <si>
    <t>学生签名</t>
  </si>
  <si>
    <t>地理科学学院</t>
  </si>
  <si>
    <t>地理信息科学22</t>
  </si>
  <si>
    <t>地理信息223</t>
  </si>
  <si>
    <t>张苏晨</t>
  </si>
  <si>
    <t>否</t>
  </si>
  <si>
    <t>一等</t>
  </si>
  <si>
    <t>三好</t>
  </si>
  <si>
    <t>地理信息222</t>
  </si>
  <si>
    <t>李响</t>
  </si>
  <si>
    <t>地理信息221</t>
  </si>
  <si>
    <t>朱奕文</t>
  </si>
  <si>
    <t>三标</t>
  </si>
  <si>
    <t>周雨涵</t>
  </si>
  <si>
    <t>袁飒</t>
  </si>
  <si>
    <t>二等</t>
  </si>
  <si>
    <t>王玥</t>
  </si>
  <si>
    <t>徐佳诺</t>
  </si>
  <si>
    <t>优干</t>
  </si>
  <si>
    <t>毛钰琢</t>
  </si>
  <si>
    <t>刘科举</t>
  </si>
  <si>
    <t>胡赞阳</t>
  </si>
  <si>
    <t>宝梦雪</t>
  </si>
  <si>
    <t>刘心远</t>
  </si>
  <si>
    <t>陈皓喆</t>
  </si>
  <si>
    <t>唐叶婷</t>
  </si>
  <si>
    <t>三等</t>
  </si>
  <si>
    <t>陈金</t>
  </si>
  <si>
    <t>刘恩泽</t>
  </si>
  <si>
    <t>陈秋怡</t>
  </si>
  <si>
    <t>刘先锋</t>
  </si>
  <si>
    <t>陈鲁煜</t>
  </si>
  <si>
    <t>王塍坤</t>
  </si>
  <si>
    <t>蒋礼</t>
  </si>
  <si>
    <t>马艺菡</t>
  </si>
  <si>
    <t>吴远</t>
  </si>
  <si>
    <t>俞梦豪</t>
  </si>
  <si>
    <t>魏莹雪</t>
  </si>
  <si>
    <t>刘雨馨</t>
  </si>
  <si>
    <t>杨晓萱</t>
  </si>
  <si>
    <t>阮中一</t>
  </si>
  <si>
    <t>宋述柠</t>
  </si>
  <si>
    <t>许舒轩</t>
  </si>
  <si>
    <t>王靖宇</t>
  </si>
  <si>
    <t>陈蕾</t>
  </si>
  <si>
    <t>曹毛毛</t>
  </si>
  <si>
    <t>孙畅</t>
  </si>
  <si>
    <t>朱怡萱</t>
  </si>
  <si>
    <t>武汝岚</t>
  </si>
  <si>
    <t>付子豪</t>
  </si>
  <si>
    <t>郑明涛</t>
  </si>
  <si>
    <t>陈宸</t>
  </si>
  <si>
    <t>肖语晗</t>
  </si>
  <si>
    <t>刘坤博</t>
  </si>
  <si>
    <t>社会工作奖</t>
  </si>
  <si>
    <t>刘文欣</t>
  </si>
  <si>
    <t>顾炎文</t>
  </si>
  <si>
    <t>刘彪</t>
  </si>
  <si>
    <t>姜柏</t>
  </si>
  <si>
    <t>尤浩然</t>
  </si>
  <si>
    <t>何昊宇</t>
  </si>
  <si>
    <t>格桑卓玛</t>
  </si>
  <si>
    <t>是</t>
  </si>
  <si>
    <t>课程考核不合格</t>
  </si>
  <si>
    <t>朱文慧</t>
  </si>
  <si>
    <t>韦莹莹</t>
  </si>
  <si>
    <t>张舒晔</t>
  </si>
  <si>
    <t>蔡艺莎</t>
  </si>
  <si>
    <t>张楠楠</t>
  </si>
  <si>
    <t>尹思元</t>
  </si>
  <si>
    <t>吕梁</t>
  </si>
  <si>
    <t>向云芳</t>
  </si>
  <si>
    <r>
      <t xml:space="preserve"> </t>
    </r>
    <r>
      <rPr>
        <sz val="9"/>
        <rFont val="仿宋"/>
        <family val="3"/>
      </rPr>
      <t>裘嘉宇</t>
    </r>
  </si>
  <si>
    <t>莫辰宇</t>
  </si>
  <si>
    <t>张欣宇</t>
  </si>
  <si>
    <t>王杰文</t>
  </si>
  <si>
    <t>李硕</t>
  </si>
  <si>
    <t>德育分未达标</t>
  </si>
  <si>
    <t>刘廷欢</t>
  </si>
  <si>
    <t>沈钱</t>
  </si>
  <si>
    <t>吕豫黔</t>
  </si>
  <si>
    <t>赖姿艳</t>
  </si>
  <si>
    <t>刘俊祺</t>
  </si>
  <si>
    <t>项益航</t>
  </si>
  <si>
    <t>耿子良</t>
  </si>
  <si>
    <t>刘洁雯</t>
  </si>
  <si>
    <t>袁嘉晨</t>
  </si>
  <si>
    <t>孙百川</t>
  </si>
  <si>
    <t>欧蕊</t>
  </si>
  <si>
    <t>缪睿轩</t>
  </si>
  <si>
    <t>徐静娴</t>
  </si>
  <si>
    <t>贾春旺</t>
  </si>
  <si>
    <t>刘振佳</t>
  </si>
  <si>
    <t>刘长鑫</t>
  </si>
  <si>
    <t>梅涵栋</t>
  </si>
  <si>
    <t>陶思源</t>
  </si>
  <si>
    <t>张巍</t>
  </si>
  <si>
    <t>王鹏凯</t>
  </si>
  <si>
    <t>全昌宇</t>
  </si>
  <si>
    <t>梅宇翔</t>
  </si>
  <si>
    <t>白小斌</t>
  </si>
  <si>
    <t>张晓宇</t>
  </si>
  <si>
    <t>许清如</t>
  </si>
  <si>
    <t>陶鹏斐</t>
  </si>
  <si>
    <t>地理科学学院　　　环境科学专业22级　　综合测评排名表</t>
  </si>
  <si>
    <r>
      <t>环境科学</t>
    </r>
    <r>
      <rPr>
        <sz val="9"/>
        <rFont val="仿宋"/>
        <family val="3"/>
      </rPr>
      <t>22</t>
    </r>
  </si>
  <si>
    <t>环境科学221</t>
  </si>
  <si>
    <t>吴小丽</t>
  </si>
  <si>
    <t>环境科学222</t>
  </si>
  <si>
    <t>金嘉瑞</t>
  </si>
  <si>
    <t>顾浩霖</t>
  </si>
  <si>
    <t>魏志轲</t>
  </si>
  <si>
    <t>刘雨露</t>
  </si>
  <si>
    <t>熊永鹏</t>
  </si>
  <si>
    <t>沈越恒</t>
  </si>
  <si>
    <t>环境科学223</t>
  </si>
  <si>
    <t>田轩羽</t>
  </si>
  <si>
    <t>冯伟</t>
  </si>
  <si>
    <t>刘素</t>
  </si>
  <si>
    <t>陈艳艳</t>
  </si>
  <si>
    <t>周欣彤</t>
  </si>
  <si>
    <t>刘威</t>
  </si>
  <si>
    <t>吴瑞瑞</t>
  </si>
  <si>
    <t>武国威</t>
  </si>
  <si>
    <t>姚杨</t>
  </si>
  <si>
    <t>唐子怡</t>
  </si>
  <si>
    <t>许玉茹</t>
  </si>
  <si>
    <t>王腾龙</t>
  </si>
  <si>
    <t>杜佳慧</t>
  </si>
  <si>
    <t>崔其凯</t>
  </si>
  <si>
    <t>岳浩宇</t>
  </si>
  <si>
    <t>王溯</t>
  </si>
  <si>
    <t>唐宽硕</t>
  </si>
  <si>
    <t>赵义杰</t>
  </si>
  <si>
    <t>郭宇迪</t>
  </si>
  <si>
    <t>李函倩</t>
  </si>
  <si>
    <t>帅金霞</t>
  </si>
  <si>
    <t>顾敏洁</t>
  </si>
  <si>
    <t>李凯华</t>
  </si>
  <si>
    <t>祁永秀</t>
  </si>
  <si>
    <t>邱宇</t>
  </si>
  <si>
    <t>张心萍</t>
  </si>
  <si>
    <t>宋子豪</t>
  </si>
  <si>
    <t>王政</t>
  </si>
  <si>
    <t>尹昶沣</t>
  </si>
  <si>
    <t>张焱林</t>
  </si>
  <si>
    <t>体育成绩不合格</t>
  </si>
  <si>
    <t>侍子杰</t>
  </si>
  <si>
    <t>王传杰</t>
  </si>
  <si>
    <t>钟睿</t>
  </si>
  <si>
    <t>张启玮</t>
  </si>
  <si>
    <t>张宇豪</t>
  </si>
  <si>
    <t>刘小霆</t>
  </si>
  <si>
    <t>潘昱言</t>
  </si>
  <si>
    <t>丁晨</t>
  </si>
  <si>
    <t>彭天铭</t>
  </si>
  <si>
    <t>汤明智</t>
  </si>
  <si>
    <t>陆力源</t>
  </si>
  <si>
    <t>单雅祺</t>
  </si>
  <si>
    <t>孙可欣</t>
  </si>
  <si>
    <t>李凌志</t>
  </si>
  <si>
    <t>李新豫</t>
  </si>
  <si>
    <t>李长春</t>
  </si>
  <si>
    <t>陈佳妮</t>
  </si>
  <si>
    <t>靳春祥</t>
  </si>
  <si>
    <t>易振洲</t>
  </si>
  <si>
    <t>黄睿涵</t>
  </si>
  <si>
    <t>张新悦</t>
  </si>
  <si>
    <t>陈旭</t>
  </si>
  <si>
    <t>许淼淼</t>
  </si>
  <si>
    <t>王艺博</t>
  </si>
  <si>
    <t>高铭轩</t>
  </si>
  <si>
    <t>李益</t>
  </si>
  <si>
    <t>窦佳楠</t>
  </si>
  <si>
    <t>施宇航</t>
  </si>
  <si>
    <t>汤嘉存</t>
  </si>
  <si>
    <t>朱王楷</t>
  </si>
  <si>
    <t>康翀</t>
  </si>
  <si>
    <t>朱景山</t>
  </si>
  <si>
    <t>地理科学学院　地理科学（师范）专业22级　　综合测评排名表</t>
  </si>
  <si>
    <t>地理科学（师范）22</t>
  </si>
  <si>
    <t>地理师范222</t>
  </si>
  <si>
    <t>杨子腾</t>
  </si>
  <si>
    <t>地理师范221</t>
  </si>
  <si>
    <t>陈黄炜</t>
  </si>
  <si>
    <t>曹昱涵</t>
  </si>
  <si>
    <t>地理师范223</t>
  </si>
  <si>
    <t>陈秀文</t>
  </si>
  <si>
    <t>朱思雨</t>
  </si>
  <si>
    <t>张佳丽</t>
  </si>
  <si>
    <t>李玘玥</t>
  </si>
  <si>
    <t>桂安琪</t>
  </si>
  <si>
    <t>王欣瑞</t>
  </si>
  <si>
    <t>汤志豪</t>
  </si>
  <si>
    <t>宣春佳</t>
  </si>
  <si>
    <t>地理师范224</t>
  </si>
  <si>
    <t>吴思琪</t>
  </si>
  <si>
    <t>杨越</t>
  </si>
  <si>
    <t>郭雨彤</t>
  </si>
  <si>
    <t>朱长萍</t>
  </si>
  <si>
    <t>刘航</t>
  </si>
  <si>
    <t>冯思凝</t>
  </si>
  <si>
    <t>胡方静</t>
  </si>
  <si>
    <t>高玥</t>
  </si>
  <si>
    <t>杨书译</t>
  </si>
  <si>
    <t>张露</t>
  </si>
  <si>
    <t>王文溪</t>
  </si>
  <si>
    <t>薛佳雯</t>
  </si>
  <si>
    <t>武亚南</t>
  </si>
  <si>
    <t>杲佳鹏</t>
  </si>
  <si>
    <t>昌美琪</t>
  </si>
  <si>
    <t>肖钰之</t>
  </si>
  <si>
    <t>孔明</t>
  </si>
  <si>
    <t>王寅杰</t>
  </si>
  <si>
    <t>宋睿婷</t>
  </si>
  <si>
    <t>孟子琪</t>
  </si>
  <si>
    <t>陆晶晶</t>
  </si>
  <si>
    <t>胡晓</t>
  </si>
  <si>
    <t>章晨扬</t>
  </si>
  <si>
    <t>张雅雯</t>
  </si>
  <si>
    <t>曾乐桐</t>
  </si>
  <si>
    <t>庄蕊</t>
  </si>
  <si>
    <t>陈心悦</t>
  </si>
  <si>
    <t>喻婉秋</t>
  </si>
  <si>
    <t>李甜甜</t>
  </si>
  <si>
    <t>李学宇</t>
  </si>
  <si>
    <t>张成锐</t>
  </si>
  <si>
    <t>张祎祺</t>
  </si>
  <si>
    <t>周雨星</t>
  </si>
  <si>
    <t>徐倩</t>
  </si>
  <si>
    <t>李域萌</t>
  </si>
  <si>
    <t>虞文杰</t>
  </si>
  <si>
    <t>刘张齐</t>
  </si>
  <si>
    <t>倪高扬</t>
  </si>
  <si>
    <t>史亚东</t>
  </si>
  <si>
    <t>张洁</t>
  </si>
  <si>
    <t>蔡金洋</t>
  </si>
  <si>
    <t>吴沁姝</t>
  </si>
  <si>
    <t>强铭钰</t>
  </si>
  <si>
    <t>付正兰</t>
  </si>
  <si>
    <t>研究与创新奖</t>
  </si>
  <si>
    <t>周鲜怡</t>
  </si>
  <si>
    <t>徐绽蕾</t>
  </si>
  <si>
    <t>王瑞恬</t>
  </si>
  <si>
    <t>韩晨露</t>
  </si>
  <si>
    <t>洪骏</t>
  </si>
  <si>
    <t>许馨</t>
  </si>
  <si>
    <t>方世杰</t>
  </si>
  <si>
    <t>殷诚阳</t>
  </si>
  <si>
    <t>颜笑</t>
  </si>
  <si>
    <t>金卓妍</t>
  </si>
  <si>
    <t>冯昱文</t>
  </si>
  <si>
    <t>季雨</t>
  </si>
  <si>
    <t>颜阳</t>
  </si>
  <si>
    <t>朱胜伟</t>
  </si>
  <si>
    <t>徐烨</t>
  </si>
  <si>
    <t>陆丹</t>
  </si>
  <si>
    <t>汪颖</t>
  </si>
  <si>
    <t>刘洋</t>
  </si>
  <si>
    <t>邓鑫元</t>
  </si>
  <si>
    <t>黄雨乐</t>
  </si>
  <si>
    <t>王琭茜</t>
  </si>
  <si>
    <t>戴思颖</t>
  </si>
  <si>
    <t>顾馨甜</t>
  </si>
  <si>
    <t>文体活动奖</t>
  </si>
  <si>
    <t>徐孝琦</t>
  </si>
  <si>
    <t>秦润</t>
  </si>
  <si>
    <t>虞希辰</t>
  </si>
  <si>
    <t>鲁艺</t>
  </si>
  <si>
    <t>胡宇航</t>
  </si>
  <si>
    <t>顾雨佳</t>
  </si>
  <si>
    <t>吴雅婧</t>
  </si>
  <si>
    <t>曾鑫</t>
  </si>
  <si>
    <t>何秋悦</t>
  </si>
  <si>
    <t>夏晓冰</t>
  </si>
  <si>
    <t>吴梦鑫</t>
  </si>
  <si>
    <t>刘陈卉祎</t>
  </si>
  <si>
    <t>季阳</t>
  </si>
  <si>
    <t>徐思雨</t>
  </si>
  <si>
    <t>赵宇</t>
  </si>
  <si>
    <t>杨凡</t>
  </si>
  <si>
    <t>任义恒</t>
  </si>
  <si>
    <t>王思琪</t>
  </si>
  <si>
    <t>孙桃</t>
  </si>
  <si>
    <t>周沁</t>
  </si>
  <si>
    <t>夏子洋</t>
  </si>
  <si>
    <t>沙成远</t>
  </si>
  <si>
    <t>樊天豪</t>
  </si>
  <si>
    <t>王嘉瑞</t>
  </si>
  <si>
    <t>顾沁怡</t>
  </si>
  <si>
    <t>刘顾涵</t>
  </si>
  <si>
    <t>杨千画</t>
  </si>
  <si>
    <t>杨雨轩</t>
  </si>
  <si>
    <t>张志东</t>
  </si>
  <si>
    <t>王畅言</t>
  </si>
  <si>
    <t>李思萌</t>
  </si>
  <si>
    <t>钱朱月</t>
  </si>
  <si>
    <t>伍子祺</t>
  </si>
  <si>
    <t>任东豪</t>
  </si>
  <si>
    <t>陈楠</t>
  </si>
  <si>
    <t>苗洲</t>
  </si>
  <si>
    <t>李鑫</t>
  </si>
  <si>
    <t>刘屹彬</t>
  </si>
  <si>
    <t>耿康</t>
  </si>
  <si>
    <t>夏禹</t>
  </si>
  <si>
    <t>王健骅</t>
  </si>
  <si>
    <t>张艺凡</t>
  </si>
  <si>
    <t>徐星杰</t>
  </si>
  <si>
    <t>吴南锦</t>
  </si>
  <si>
    <t>王嘉诚</t>
  </si>
  <si>
    <t>徐钱浚</t>
  </si>
  <si>
    <t>王纪周</t>
  </si>
  <si>
    <t>陆俊羽</t>
  </si>
  <si>
    <t>王丹</t>
  </si>
  <si>
    <t>2221110187D</t>
  </si>
  <si>
    <t>罗伊凡</t>
  </si>
  <si>
    <t>2221110203D</t>
  </si>
  <si>
    <t>毛钟锐</t>
  </si>
  <si>
    <t>地理科学学院　地理信息科学专业21级  综合测评排名表</t>
  </si>
  <si>
    <t>地理信息科学21</t>
  </si>
  <si>
    <t>地理信息211</t>
  </si>
  <si>
    <t>冷宏骏</t>
  </si>
  <si>
    <t>余健晨</t>
  </si>
  <si>
    <t>地理信息212</t>
  </si>
  <si>
    <t>徐林飞</t>
  </si>
  <si>
    <t>曹玲玲</t>
  </si>
  <si>
    <t>吴俊杰</t>
  </si>
  <si>
    <t>道德风尚奖</t>
  </si>
  <si>
    <t>张芳硕</t>
  </si>
  <si>
    <t>冯丽娜</t>
  </si>
  <si>
    <t>孙金磊</t>
  </si>
  <si>
    <t>杨雨蝶</t>
  </si>
  <si>
    <t>秦广辉</t>
  </si>
  <si>
    <t>冯方圆</t>
  </si>
  <si>
    <t>潘怡婷</t>
  </si>
  <si>
    <t>胡孝天</t>
  </si>
  <si>
    <t>杨婷婷</t>
  </si>
  <si>
    <t>巩直</t>
  </si>
  <si>
    <t>周蕙文</t>
  </si>
  <si>
    <t>胡文娟</t>
  </si>
  <si>
    <t>何烨</t>
  </si>
  <si>
    <t>刘芮彤</t>
  </si>
  <si>
    <t>韦新仪</t>
  </si>
  <si>
    <t>周正涛</t>
  </si>
  <si>
    <t>季春伽</t>
  </si>
  <si>
    <t>何楠</t>
  </si>
  <si>
    <t>陈璇黎</t>
  </si>
  <si>
    <t>沈羽彤</t>
  </si>
  <si>
    <t>高栋</t>
  </si>
  <si>
    <t>吴亦乐</t>
  </si>
  <si>
    <t>谢雨新</t>
  </si>
  <si>
    <t>胡仁杰</t>
  </si>
  <si>
    <t>廖铭睿</t>
  </si>
  <si>
    <t>唐凤霓</t>
  </si>
  <si>
    <t>刘林佳琪</t>
  </si>
  <si>
    <t>韦超然</t>
  </si>
  <si>
    <t>黄嘉伟</t>
  </si>
  <si>
    <t>司雨莲</t>
  </si>
  <si>
    <t>黄剑森</t>
  </si>
  <si>
    <t>华心阳</t>
  </si>
  <si>
    <t>刘志洋</t>
  </si>
  <si>
    <t>寇永华</t>
  </si>
  <si>
    <t>牛添乐</t>
  </si>
  <si>
    <t>韦定明</t>
  </si>
  <si>
    <t>唐磊</t>
  </si>
  <si>
    <t>填表说明：</t>
  </si>
  <si>
    <t>1.请勿变动表格格式。</t>
  </si>
  <si>
    <t>2.专业年级填写参照如下格式：“汉语言文学(师范)20”；“汉语言文学(师范)21”。</t>
  </si>
  <si>
    <t>2.学生的班级、学号、姓名请采用教务信息系统中导出的个人基本信息，勿手工输入，避免产生错误。</t>
  </si>
  <si>
    <t>3.德育成绩、智育成绩、体育成绩为百分制。</t>
  </si>
  <si>
    <t>4.综合测评排名符合优秀学生奖学金评比条件，但因德育分、课程成绩或者体育成绩等不符合者请在“奖学金等级”一栏进行标注。</t>
  </si>
  <si>
    <t>5.是否有不及格，指的是是否有成绩不及格科目，请填写是或者否。</t>
  </si>
  <si>
    <t>地理科学学院　环境科学专业21级  综合测评排名表</t>
  </si>
  <si>
    <t>专业年</t>
  </si>
  <si>
    <t>环境科学21</t>
  </si>
  <si>
    <t>环境科学211</t>
  </si>
  <si>
    <t>2121110065</t>
  </si>
  <si>
    <t>焦琰雯</t>
  </si>
  <si>
    <t>环境科学212</t>
  </si>
  <si>
    <t>李欣</t>
  </si>
  <si>
    <t>2121110066</t>
  </si>
  <si>
    <t>刘梦蛟</t>
  </si>
  <si>
    <t>陈云锦</t>
  </si>
  <si>
    <t>赵韦</t>
  </si>
  <si>
    <t>倪静</t>
  </si>
  <si>
    <t>2121110061</t>
  </si>
  <si>
    <t>高静</t>
  </si>
  <si>
    <t>吴郭怡</t>
  </si>
  <si>
    <t>2121110071</t>
  </si>
  <si>
    <t>武凤仙</t>
  </si>
  <si>
    <t>司婧怡</t>
  </si>
  <si>
    <t>2121110073</t>
  </si>
  <si>
    <t>杨新叶</t>
  </si>
  <si>
    <t>赵闯</t>
  </si>
  <si>
    <t>龚梓樾</t>
  </si>
  <si>
    <t>张琬辰</t>
  </si>
  <si>
    <t>肖佳乐</t>
  </si>
  <si>
    <t>陈珏</t>
  </si>
  <si>
    <t>2121110060</t>
  </si>
  <si>
    <t>程书娟</t>
  </si>
  <si>
    <t>王茜</t>
  </si>
  <si>
    <t>2121110086</t>
  </si>
  <si>
    <t>仲璟祺</t>
  </si>
  <si>
    <t>王茹</t>
  </si>
  <si>
    <t>2121110064</t>
  </si>
  <si>
    <t>贾舒</t>
  </si>
  <si>
    <t>何玉霞</t>
  </si>
  <si>
    <t>2121110076</t>
  </si>
  <si>
    <t>陈屹展</t>
  </si>
  <si>
    <t>徐梓瑄</t>
  </si>
  <si>
    <t>成剑英</t>
  </si>
  <si>
    <t>2121110069</t>
  </si>
  <si>
    <t>陶琳</t>
  </si>
  <si>
    <t>耿思怡</t>
  </si>
  <si>
    <t>2121110062</t>
  </si>
  <si>
    <t>葛乐桐</t>
  </si>
  <si>
    <t>2121110085</t>
  </si>
  <si>
    <t>郑立林</t>
  </si>
  <si>
    <t>2121110074</t>
  </si>
  <si>
    <t>邹晨</t>
  </si>
  <si>
    <t>陈超</t>
  </si>
  <si>
    <t>2121110089</t>
  </si>
  <si>
    <t>朱锦萌</t>
  </si>
  <si>
    <t>王子璇</t>
  </si>
  <si>
    <t>蒋悦</t>
  </si>
  <si>
    <t>朱咏琪</t>
  </si>
  <si>
    <t>2121110077</t>
  </si>
  <si>
    <t>耿冰</t>
  </si>
  <si>
    <t>柳益</t>
  </si>
  <si>
    <t>徐陈</t>
  </si>
  <si>
    <t>2121110087</t>
  </si>
  <si>
    <t>周博晡</t>
  </si>
  <si>
    <t>李璟卉</t>
  </si>
  <si>
    <t>郭彦希</t>
  </si>
  <si>
    <t>2121110081</t>
  </si>
  <si>
    <t>卢加禾</t>
  </si>
  <si>
    <t>孙恒飞</t>
  </si>
  <si>
    <t>2121110080</t>
  </si>
  <si>
    <t>梁健铭</t>
  </si>
  <si>
    <t>姜新鹏</t>
  </si>
  <si>
    <t>钱宇</t>
  </si>
  <si>
    <t>苗芮宁</t>
  </si>
  <si>
    <t>张潇驰</t>
  </si>
  <si>
    <t>黄豪皓</t>
  </si>
  <si>
    <t>2.专业年填写参照如下格式：“汉语言文学(师范)20”；“汉语言文学(师范)21”。</t>
  </si>
  <si>
    <t>2.学生的班、学号、姓名请采用教务信息系统中导出的个人基本信息，勿手工输入，避免产生错误。</t>
  </si>
  <si>
    <t>4.综合测评排名符合优秀学生奖学金评比条件，但因德育分、课程成绩或者体育成绩等不符合者请在“奖学金等”一栏进行标注。</t>
  </si>
  <si>
    <t>地理科学学院  地理科学（师范） 专业21级 综合测评排名表</t>
  </si>
  <si>
    <t>地理科学（师范）21</t>
  </si>
  <si>
    <t>地理师范212</t>
  </si>
  <si>
    <t>丁洲</t>
  </si>
  <si>
    <t>地理师范211</t>
  </si>
  <si>
    <t>梁天驰</t>
  </si>
  <si>
    <t>董星晨</t>
  </si>
  <si>
    <t>胡星宇</t>
  </si>
  <si>
    <t>曹吴昊</t>
  </si>
  <si>
    <t>地理师范213</t>
  </si>
  <si>
    <t>李佳忆</t>
  </si>
  <si>
    <t>高昕媛</t>
  </si>
  <si>
    <t>于梦逸</t>
  </si>
  <si>
    <t>张超</t>
  </si>
  <si>
    <t>蒋苏铭</t>
  </si>
  <si>
    <t>刘子怡</t>
  </si>
  <si>
    <t>丁文娜</t>
  </si>
  <si>
    <t>王柯力</t>
  </si>
  <si>
    <t>丛葭琪</t>
  </si>
  <si>
    <t>胡庭韵</t>
  </si>
  <si>
    <t>范雨琪</t>
  </si>
  <si>
    <t>田雨阳</t>
  </si>
  <si>
    <t>闫煜寒</t>
  </si>
  <si>
    <t>廖雅芳</t>
  </si>
  <si>
    <t>董国强</t>
  </si>
  <si>
    <t>汤梦涵</t>
  </si>
  <si>
    <t>孙维月</t>
  </si>
  <si>
    <t>徐欣</t>
  </si>
  <si>
    <t>张梦茁</t>
  </si>
  <si>
    <t>宋淼淼</t>
  </si>
  <si>
    <t>罗程玉</t>
  </si>
  <si>
    <t>李然冉</t>
  </si>
  <si>
    <t>吴健欣</t>
  </si>
  <si>
    <t>杨雪</t>
  </si>
  <si>
    <t>张以晴</t>
  </si>
  <si>
    <t>张苗苗</t>
  </si>
  <si>
    <t>陆佳</t>
  </si>
  <si>
    <t>曹婧怡</t>
  </si>
  <si>
    <t>王阿秀</t>
  </si>
  <si>
    <t>王丽君</t>
  </si>
  <si>
    <t>沈婷</t>
  </si>
  <si>
    <t>陈小玉</t>
  </si>
  <si>
    <t>陈术</t>
  </si>
  <si>
    <t>夏敏</t>
  </si>
  <si>
    <t>葛亭廷</t>
  </si>
  <si>
    <t>陈景阳</t>
  </si>
  <si>
    <t>吴长喆</t>
  </si>
  <si>
    <t>刘怡萌</t>
  </si>
  <si>
    <t>荣子轩</t>
  </si>
  <si>
    <t>王馨怡</t>
  </si>
  <si>
    <t>匡依利</t>
  </si>
  <si>
    <t>周丽</t>
  </si>
  <si>
    <t>缪婷婷</t>
  </si>
  <si>
    <t>廖晶</t>
  </si>
  <si>
    <t>蔡悠然</t>
  </si>
  <si>
    <t>董丽华</t>
  </si>
  <si>
    <t>张嘉仪</t>
  </si>
  <si>
    <t>郭相辰</t>
  </si>
  <si>
    <t>朱欣宁</t>
  </si>
  <si>
    <t>邵子仪</t>
  </si>
  <si>
    <t>苏金怡</t>
  </si>
  <si>
    <t>孙慧</t>
  </si>
  <si>
    <t>何欢欢</t>
  </si>
  <si>
    <t>丁青</t>
  </si>
  <si>
    <t>周密密</t>
  </si>
  <si>
    <t>韩瑜</t>
  </si>
  <si>
    <t>王李轩</t>
  </si>
  <si>
    <t>谢慧成</t>
  </si>
  <si>
    <t>陈佳一</t>
  </si>
  <si>
    <t>陈语</t>
  </si>
  <si>
    <t>贾梓茜</t>
  </si>
  <si>
    <t>范诗淇</t>
  </si>
  <si>
    <t>曹曦丹</t>
  </si>
  <si>
    <t>赵煜楠</t>
  </si>
  <si>
    <t>吕晨阳</t>
  </si>
  <si>
    <t>张冰冰</t>
  </si>
  <si>
    <t>陈瑞航</t>
  </si>
  <si>
    <t>于怡榕</t>
  </si>
  <si>
    <t>章晓楠</t>
  </si>
  <si>
    <t>杨丽</t>
  </si>
  <si>
    <t>肖旸</t>
  </si>
  <si>
    <t>莫少杰</t>
  </si>
  <si>
    <t>朱徐昊</t>
  </si>
  <si>
    <t>李加洋</t>
  </si>
  <si>
    <t>吴恒</t>
  </si>
  <si>
    <t>赵瑾</t>
  </si>
  <si>
    <t>易心如</t>
  </si>
  <si>
    <t>夏雨馨</t>
  </si>
  <si>
    <t>王欣晨</t>
  </si>
  <si>
    <t>马嘉奇</t>
  </si>
  <si>
    <t>王子恒</t>
  </si>
  <si>
    <t>王思源</t>
  </si>
  <si>
    <t>朱邓凯</t>
  </si>
  <si>
    <t>陆可一</t>
  </si>
  <si>
    <t>王广炜</t>
  </si>
  <si>
    <t>石雨</t>
  </si>
  <si>
    <t>浦嘉伟</t>
  </si>
  <si>
    <t>2121110172D</t>
  </si>
  <si>
    <t>张乃嘉</t>
  </si>
  <si>
    <t>丁宇慧</t>
  </si>
  <si>
    <t>王秀奇</t>
  </si>
  <si>
    <t>童家宇</t>
  </si>
  <si>
    <t>冯鑫</t>
  </si>
  <si>
    <t>潘润宇</t>
  </si>
  <si>
    <t>成新逸</t>
  </si>
  <si>
    <t>俞亭远</t>
  </si>
  <si>
    <t>杨陈</t>
  </si>
  <si>
    <t>2121110136D</t>
  </si>
  <si>
    <t>杨佳彤</t>
  </si>
  <si>
    <t>袁韵清</t>
  </si>
  <si>
    <t>夏王杰</t>
  </si>
  <si>
    <t>葛钰翔</t>
  </si>
  <si>
    <t>李泽涛</t>
  </si>
  <si>
    <t>刘心怡</t>
  </si>
  <si>
    <t>邓祥玖</t>
  </si>
  <si>
    <t>地理科学学院　地理信息科学专业20级  综合测评排名表</t>
  </si>
  <si>
    <t>地理信息科学20</t>
  </si>
  <si>
    <t>王子龙</t>
  </si>
  <si>
    <t>吴义豪</t>
  </si>
  <si>
    <t>姬文翔</t>
  </si>
  <si>
    <t>骆逸飞</t>
  </si>
  <si>
    <t>薛嘉慧</t>
  </si>
  <si>
    <t>武奇</t>
  </si>
  <si>
    <t>王楚玲</t>
  </si>
  <si>
    <t>卢显晶</t>
  </si>
  <si>
    <t>邹彬靖</t>
  </si>
  <si>
    <t>章杰</t>
  </si>
  <si>
    <t>2.5</t>
  </si>
  <si>
    <t>孙子墨</t>
  </si>
  <si>
    <t>陆淑苗</t>
  </si>
  <si>
    <t>周梦婷</t>
  </si>
  <si>
    <t>韩琪乐</t>
  </si>
  <si>
    <t>孔祥聪</t>
  </si>
  <si>
    <t>张梦欣</t>
  </si>
  <si>
    <t>郁以柠</t>
  </si>
  <si>
    <t>周梦雅</t>
  </si>
  <si>
    <t>1.5</t>
  </si>
  <si>
    <t>朱静静</t>
  </si>
  <si>
    <t>朱子璇</t>
  </si>
  <si>
    <t>阚鸿程</t>
  </si>
  <si>
    <t>叶晓枫</t>
  </si>
  <si>
    <t>陈应露</t>
  </si>
  <si>
    <t>地信201</t>
  </si>
  <si>
    <t>王靓</t>
  </si>
  <si>
    <t>1.75</t>
  </si>
  <si>
    <t>杨海仙</t>
  </si>
  <si>
    <t>吴舒慧</t>
  </si>
  <si>
    <t>丁晶婷</t>
  </si>
  <si>
    <t>王瑜</t>
  </si>
  <si>
    <t>陈密密</t>
  </si>
  <si>
    <t>莫泳怡</t>
  </si>
  <si>
    <t>张晓</t>
  </si>
  <si>
    <t>费成栋</t>
  </si>
  <si>
    <t>刘梦飞</t>
  </si>
  <si>
    <t>陆洪伟</t>
  </si>
  <si>
    <t>蒙丽静</t>
  </si>
  <si>
    <t>倪梓杰</t>
  </si>
  <si>
    <t>杜格格</t>
  </si>
  <si>
    <t>1.25</t>
  </si>
  <si>
    <t>梁晓梦</t>
  </si>
  <si>
    <t>0.8</t>
  </si>
  <si>
    <t>赵茜蕾</t>
  </si>
  <si>
    <t>庄子祎</t>
  </si>
  <si>
    <t>张建国</t>
  </si>
  <si>
    <t>龚新蕾</t>
  </si>
  <si>
    <t>郭有志</t>
  </si>
  <si>
    <t>杨铭</t>
  </si>
  <si>
    <t>黎翔龙</t>
  </si>
  <si>
    <t>丁钰杰</t>
  </si>
  <si>
    <t>吴文俊</t>
  </si>
  <si>
    <t>吕翔</t>
  </si>
  <si>
    <t>李凯隆</t>
  </si>
  <si>
    <t>尚昊芃</t>
  </si>
  <si>
    <t>地理科学学院  环境科学专业20级 综合测评排名表</t>
  </si>
  <si>
    <t>环境科学20</t>
  </si>
  <si>
    <t>环境科学201班</t>
  </si>
  <si>
    <t>苗家慧</t>
  </si>
  <si>
    <t>易文文</t>
  </si>
  <si>
    <t>薛孟勇</t>
  </si>
  <si>
    <t>张宇凯</t>
  </si>
  <si>
    <t>环境科学202班</t>
  </si>
  <si>
    <t>叶成辉</t>
  </si>
  <si>
    <t>吴陈钰</t>
  </si>
  <si>
    <t>赵丽亚</t>
  </si>
  <si>
    <t>徐洋</t>
  </si>
  <si>
    <t>翟扬妮</t>
  </si>
  <si>
    <t>郭诗杨</t>
  </si>
  <si>
    <t>庄孙玲</t>
  </si>
  <si>
    <t>邓施雨</t>
  </si>
  <si>
    <t>杨攀</t>
  </si>
  <si>
    <t>火统蓉</t>
  </si>
  <si>
    <t>赵馨怡</t>
  </si>
  <si>
    <t>柳梦玲</t>
  </si>
  <si>
    <t>孙诗楠</t>
  </si>
  <si>
    <t>顾枫</t>
  </si>
  <si>
    <t>葛国建</t>
  </si>
  <si>
    <t>金璐</t>
  </si>
  <si>
    <t>王晓迪</t>
  </si>
  <si>
    <t>梁寿松</t>
  </si>
  <si>
    <t>王灿</t>
  </si>
  <si>
    <t>李素瑶</t>
  </si>
  <si>
    <t>黄诗瑜</t>
  </si>
  <si>
    <t>蒋新梦</t>
  </si>
  <si>
    <t>孙倩</t>
  </si>
  <si>
    <t>宁谕</t>
  </si>
  <si>
    <t>卢彬富</t>
  </si>
  <si>
    <t>王钰</t>
  </si>
  <si>
    <t>高玉栋</t>
  </si>
  <si>
    <t>李红菊</t>
  </si>
  <si>
    <t>徐越</t>
  </si>
  <si>
    <t>蒋雨洁</t>
  </si>
  <si>
    <t>马佳晟</t>
  </si>
  <si>
    <t>汤羽馨</t>
  </si>
  <si>
    <t>孟佳乐</t>
  </si>
  <si>
    <t>陶佳辉</t>
  </si>
  <si>
    <t>孙玉兄</t>
  </si>
  <si>
    <t>吴欣雨</t>
  </si>
  <si>
    <t>王宸</t>
  </si>
  <si>
    <t>贾方妍</t>
  </si>
  <si>
    <t>王铭艺</t>
  </si>
  <si>
    <t>王玺淳</t>
  </si>
  <si>
    <t>雷洋</t>
  </si>
  <si>
    <t>张丘羽</t>
  </si>
  <si>
    <t>罗延楠</t>
  </si>
  <si>
    <t>地理科学学院  地理科学（师范）专业20级 综合测评排名表</t>
  </si>
  <si>
    <t>地理科学（师范）</t>
  </si>
  <si>
    <t>地理师范202</t>
  </si>
  <si>
    <t>2021110181</t>
  </si>
  <si>
    <t>吴诗语</t>
  </si>
  <si>
    <t>1</t>
  </si>
  <si>
    <t>2021110199</t>
  </si>
  <si>
    <t>朱浦奕</t>
  </si>
  <si>
    <t>2</t>
  </si>
  <si>
    <t>2021110176</t>
  </si>
  <si>
    <t>唐文萱</t>
  </si>
  <si>
    <t>3</t>
  </si>
  <si>
    <t>地理师范201</t>
  </si>
  <si>
    <t>2021110155</t>
  </si>
  <si>
    <t>沈荣宇</t>
  </si>
  <si>
    <t>4</t>
  </si>
  <si>
    <t>2021110144</t>
  </si>
  <si>
    <t>于天乐</t>
  </si>
  <si>
    <t>5</t>
  </si>
  <si>
    <t>2021110123</t>
  </si>
  <si>
    <t>陈蔚</t>
  </si>
  <si>
    <t>6</t>
  </si>
  <si>
    <t>1934110519</t>
  </si>
  <si>
    <t>张誉文</t>
  </si>
  <si>
    <t>7</t>
  </si>
  <si>
    <t>2021110136</t>
  </si>
  <si>
    <t>宋晗晗</t>
  </si>
  <si>
    <t>8</t>
  </si>
  <si>
    <t>2021110160</t>
  </si>
  <si>
    <t>周忠来</t>
  </si>
  <si>
    <t>9</t>
  </si>
  <si>
    <t>2021110122</t>
  </si>
  <si>
    <t>卞庆瑶</t>
  </si>
  <si>
    <t>10</t>
  </si>
  <si>
    <t>2021110198</t>
  </si>
  <si>
    <t>王新宇</t>
  </si>
  <si>
    <t>11</t>
  </si>
  <si>
    <t>2021110130</t>
  </si>
  <si>
    <t>李顾颖</t>
  </si>
  <si>
    <t>12</t>
  </si>
  <si>
    <t>2021110121</t>
  </si>
  <si>
    <t>毕丽丽</t>
  </si>
  <si>
    <t>13</t>
  </si>
  <si>
    <t>2021110137</t>
  </si>
  <si>
    <t>孙子晴</t>
  </si>
  <si>
    <t>14</t>
  </si>
  <si>
    <t>2021110140</t>
  </si>
  <si>
    <t>项燕</t>
  </si>
  <si>
    <t>15</t>
  </si>
  <si>
    <t>2021110182</t>
  </si>
  <si>
    <t>夏妍妍</t>
  </si>
  <si>
    <t>16</t>
  </si>
  <si>
    <t>2021110012</t>
  </si>
  <si>
    <t>王悦</t>
  </si>
  <si>
    <t>17</t>
  </si>
  <si>
    <t>2021110139</t>
  </si>
  <si>
    <t>吴菲雨</t>
  </si>
  <si>
    <t>18</t>
  </si>
  <si>
    <t>1915110060</t>
  </si>
  <si>
    <t>周慧敏</t>
  </si>
  <si>
    <t>19</t>
  </si>
  <si>
    <t>2021110185</t>
  </si>
  <si>
    <t>杨爽</t>
  </si>
  <si>
    <t>20</t>
  </si>
  <si>
    <t>2021110167</t>
  </si>
  <si>
    <t>韩笑</t>
  </si>
  <si>
    <t>21</t>
  </si>
  <si>
    <t>2021110183</t>
  </si>
  <si>
    <t>徐安琪</t>
  </si>
  <si>
    <t>22</t>
  </si>
  <si>
    <t>2021110162</t>
  </si>
  <si>
    <t>曹星慧</t>
  </si>
  <si>
    <t>23</t>
  </si>
  <si>
    <t>2021110158</t>
  </si>
  <si>
    <t>张鹏</t>
  </si>
  <si>
    <t>24</t>
  </si>
  <si>
    <t>2021110195</t>
  </si>
  <si>
    <t>秦永平</t>
  </si>
  <si>
    <t>25</t>
  </si>
  <si>
    <t>2021110010</t>
  </si>
  <si>
    <t>秦可心</t>
  </si>
  <si>
    <t>26</t>
  </si>
  <si>
    <t>1921110105</t>
  </si>
  <si>
    <t>张雨欣</t>
  </si>
  <si>
    <t>27</t>
  </si>
  <si>
    <t>2021110169</t>
  </si>
  <si>
    <t>梁婧</t>
  </si>
  <si>
    <t>28</t>
  </si>
  <si>
    <t>2021110129</t>
  </si>
  <si>
    <t>蒋欣怡</t>
  </si>
  <si>
    <t>29</t>
  </si>
  <si>
    <t>2021110178</t>
  </si>
  <si>
    <t>王欣</t>
  </si>
  <si>
    <t>30</t>
  </si>
  <si>
    <t>2021110164</t>
  </si>
  <si>
    <t>单明雨</t>
  </si>
  <si>
    <t>31</t>
  </si>
  <si>
    <t>2021110175</t>
  </si>
  <si>
    <t>孙鹭媛</t>
  </si>
  <si>
    <t>32</t>
  </si>
  <si>
    <t>2021110135</t>
  </si>
  <si>
    <t>任冰燕</t>
  </si>
  <si>
    <t>33</t>
  </si>
  <si>
    <t>2021110124</t>
  </si>
  <si>
    <t>褚怡珂</t>
  </si>
  <si>
    <t>34</t>
  </si>
  <si>
    <t>2021110141</t>
  </si>
  <si>
    <t>邢婷玥</t>
  </si>
  <si>
    <t>35</t>
  </si>
  <si>
    <t>2021110165</t>
  </si>
  <si>
    <t>高芸</t>
  </si>
  <si>
    <t>36</t>
  </si>
  <si>
    <t>2032110180</t>
  </si>
  <si>
    <t>郝真真</t>
  </si>
  <si>
    <t>37</t>
  </si>
  <si>
    <t>2021110126</t>
  </si>
  <si>
    <t>单子安</t>
  </si>
  <si>
    <t>38</t>
  </si>
  <si>
    <t>2021110132</t>
  </si>
  <si>
    <t>李雯</t>
  </si>
  <si>
    <t>39</t>
  </si>
  <si>
    <t>2021110172</t>
  </si>
  <si>
    <t>钱雨欣</t>
  </si>
  <si>
    <t>40</t>
  </si>
  <si>
    <t>2021110177</t>
  </si>
  <si>
    <t>王洺慧</t>
  </si>
  <si>
    <t>41</t>
  </si>
  <si>
    <t>2021110173</t>
  </si>
  <si>
    <t>秦艺玮</t>
  </si>
  <si>
    <t>42</t>
  </si>
  <si>
    <t>2021110187</t>
  </si>
  <si>
    <t>张秋语</t>
  </si>
  <si>
    <t>43</t>
  </si>
  <si>
    <t>2021110143</t>
  </si>
  <si>
    <t>俞玟玟</t>
  </si>
  <si>
    <t>44</t>
  </si>
  <si>
    <t>2021110142</t>
  </si>
  <si>
    <t>徐博雅</t>
  </si>
  <si>
    <t>45</t>
  </si>
  <si>
    <t>2021110171</t>
  </si>
  <si>
    <t>陆婷羽</t>
  </si>
  <si>
    <t>46</t>
  </si>
  <si>
    <t>2021110186</t>
  </si>
  <si>
    <t>张婕</t>
  </si>
  <si>
    <t>47</t>
  </si>
  <si>
    <t>2021110131</t>
  </si>
  <si>
    <t>李乐悠</t>
  </si>
  <si>
    <t>48</t>
  </si>
  <si>
    <t>2021110138</t>
  </si>
  <si>
    <t>魏春莹</t>
  </si>
  <si>
    <t>49</t>
  </si>
  <si>
    <t>2021110170</t>
  </si>
  <si>
    <t>刘远琴</t>
  </si>
  <si>
    <t>50</t>
  </si>
  <si>
    <t>1915110039</t>
  </si>
  <si>
    <t>金玉婷</t>
  </si>
  <si>
    <t>51</t>
  </si>
  <si>
    <t>1908110243</t>
  </si>
  <si>
    <t>张以恒</t>
  </si>
  <si>
    <t>52</t>
  </si>
  <si>
    <t>2021110133</t>
  </si>
  <si>
    <t>刘秋雨</t>
  </si>
  <si>
    <t>53</t>
  </si>
  <si>
    <t>2021110166</t>
  </si>
  <si>
    <t>顾晨虞</t>
  </si>
  <si>
    <t>54</t>
  </si>
  <si>
    <t>1915110093</t>
  </si>
  <si>
    <t>黄心惠</t>
  </si>
  <si>
    <t>55</t>
  </si>
  <si>
    <t>2021110153</t>
  </si>
  <si>
    <t>吕亚乔</t>
  </si>
  <si>
    <t>56</t>
  </si>
  <si>
    <t>2021110179</t>
  </si>
  <si>
    <t>王欣然</t>
  </si>
  <si>
    <t>57</t>
  </si>
  <si>
    <t>2021110148</t>
  </si>
  <si>
    <t>张怡琳</t>
  </si>
  <si>
    <t>58</t>
  </si>
  <si>
    <t>2021110134D</t>
  </si>
  <si>
    <t>刘思羽</t>
  </si>
  <si>
    <t>59</t>
  </si>
  <si>
    <t>1915110151</t>
  </si>
  <si>
    <t>孙嘉琪</t>
  </si>
  <si>
    <t>60</t>
  </si>
  <si>
    <t>2021110184</t>
  </si>
  <si>
    <t>徐思佳</t>
  </si>
  <si>
    <t>61</t>
  </si>
  <si>
    <t>2021110156</t>
  </si>
  <si>
    <t>王晨</t>
  </si>
  <si>
    <t>62</t>
  </si>
  <si>
    <t>2021110102</t>
  </si>
  <si>
    <t>陶满圆</t>
  </si>
  <si>
    <t>63</t>
  </si>
  <si>
    <t>2021110157</t>
  </si>
  <si>
    <t>叶海辉</t>
  </si>
  <si>
    <t>64</t>
  </si>
  <si>
    <t>2021110188</t>
  </si>
  <si>
    <t>张晓婷</t>
  </si>
  <si>
    <t>65</t>
  </si>
  <si>
    <t>2021110125</t>
  </si>
  <si>
    <t>戴千宇</t>
  </si>
  <si>
    <t>66</t>
  </si>
  <si>
    <t>2021110163</t>
  </si>
  <si>
    <t>陈吴婧</t>
  </si>
  <si>
    <t>67</t>
  </si>
  <si>
    <t>2021110127</t>
  </si>
  <si>
    <t>郭莹莹</t>
  </si>
  <si>
    <t>68</t>
  </si>
  <si>
    <t>2021110190</t>
  </si>
  <si>
    <t>陈非</t>
  </si>
  <si>
    <t>69</t>
  </si>
  <si>
    <t>2021110196</t>
  </si>
  <si>
    <t>宋炳诚</t>
  </si>
  <si>
    <t>70</t>
  </si>
  <si>
    <t>2021110197</t>
  </si>
  <si>
    <t>王天易</t>
  </si>
  <si>
    <t>71</t>
  </si>
  <si>
    <t>2021110192</t>
  </si>
  <si>
    <t>房嘉范</t>
  </si>
  <si>
    <t>72</t>
  </si>
  <si>
    <t>2021110200</t>
  </si>
  <si>
    <t>祝正宇</t>
  </si>
  <si>
    <t>73</t>
  </si>
  <si>
    <t>2021110128</t>
  </si>
  <si>
    <t>胡静</t>
  </si>
  <si>
    <t>74</t>
  </si>
  <si>
    <t>2021110161</t>
  </si>
  <si>
    <t>包何玥</t>
  </si>
  <si>
    <t>75</t>
  </si>
  <si>
    <t>2015110332</t>
  </si>
  <si>
    <t>张意心</t>
  </si>
  <si>
    <t>76</t>
  </si>
  <si>
    <t>2021110147D</t>
  </si>
  <si>
    <t>张欣怡</t>
  </si>
  <si>
    <t>77</t>
  </si>
  <si>
    <t>2021110149</t>
  </si>
  <si>
    <t>赵一蓉</t>
  </si>
  <si>
    <t>78</t>
  </si>
  <si>
    <t>2021110193</t>
  </si>
  <si>
    <t>顾杨</t>
  </si>
  <si>
    <t>79</t>
  </si>
  <si>
    <t>2021110063</t>
  </si>
  <si>
    <t>何雨彤</t>
  </si>
  <si>
    <t>80</t>
  </si>
  <si>
    <t>2021110180</t>
  </si>
  <si>
    <t>王紫懿</t>
  </si>
  <si>
    <t>81</t>
  </si>
  <si>
    <t>2021110150</t>
  </si>
  <si>
    <t>陈鹤文</t>
  </si>
  <si>
    <t>82</t>
  </si>
  <si>
    <t>2021110194</t>
  </si>
  <si>
    <t>吕奕锦</t>
  </si>
  <si>
    <t>83</t>
  </si>
  <si>
    <t>2021110154</t>
  </si>
  <si>
    <t>沈嘉俊</t>
  </si>
  <si>
    <t>84</t>
  </si>
  <si>
    <t>2021110152</t>
  </si>
  <si>
    <t>刘帅廷</t>
  </si>
  <si>
    <t>85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</si>
</sst>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name val="黑体"/>
      <family val="3"/>
    </font>
    <font>
      <sz val="9"/>
      <name val="仿宋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1"/>
      <color indexed="10"/>
      <name val="黑体"/>
      <family val="3"/>
    </font>
    <font>
      <sz val="10"/>
      <name val="仿宋"/>
      <family val="3"/>
    </font>
    <font>
      <sz val="9"/>
      <color indexed="10"/>
      <name val="仿宋"/>
      <family val="3"/>
    </font>
    <font>
      <sz val="12"/>
      <color indexed="10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sz val="9"/>
      <color indexed="8"/>
      <name val="仿宋"/>
      <family val="3"/>
    </font>
    <font>
      <b/>
      <sz val="11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等线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b/>
      <sz val="11"/>
      <color rgb="FFFF0000"/>
      <name val="黑体"/>
      <family val="3"/>
    </font>
    <font>
      <sz val="9"/>
      <color rgb="FFFF0000"/>
      <name val="仿宋"/>
      <family val="3"/>
    </font>
    <font>
      <sz val="12"/>
      <color rgb="FFFF0000"/>
      <name val="仿宋"/>
      <family val="3"/>
    </font>
    <font>
      <sz val="9"/>
      <color rgb="FF000000"/>
      <name val="仿宋"/>
      <family val="3"/>
    </font>
    <font>
      <sz val="9"/>
      <color theme="1"/>
      <name val="仿宋"/>
      <family val="3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0">
      <alignment/>
      <protection locked="0"/>
    </xf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/>
    </xf>
    <xf numFmtId="0" fontId="41" fillId="19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49" fontId="9" fillId="0" borderId="9" xfId="0" applyNumberFormat="1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44" fillId="4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9" fillId="2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46" fillId="0" borderId="9" xfId="63" applyFont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179" fontId="8" fillId="0" borderId="9" xfId="0" applyNumberFormat="1" applyFont="1" applyBorder="1" applyAlignment="1">
      <alignment horizontal="center" vertical="center" wrapText="1"/>
    </xf>
    <xf numFmtId="179" fontId="9" fillId="0" borderId="9" xfId="0" applyNumberFormat="1" applyFont="1" applyBorder="1" applyAlignment="1">
      <alignment horizontal="center" vertical="center" wrapText="1"/>
    </xf>
    <xf numFmtId="179" fontId="4" fillId="0" borderId="0" xfId="0" applyNumberFormat="1" applyFont="1" applyAlignment="1">
      <alignment horizontal="center" vertical="center"/>
    </xf>
    <xf numFmtId="179" fontId="9" fillId="0" borderId="9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8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78" fontId="9" fillId="0" borderId="9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9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78" fontId="9" fillId="0" borderId="14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9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8" fontId="9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/>
    </xf>
    <xf numFmtId="0" fontId="44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zoomScaleSheetLayoutView="100" workbookViewId="0" topLeftCell="A1">
      <selection activeCell="A9" sqref="A9:IV9"/>
    </sheetView>
  </sheetViews>
  <sheetFormatPr defaultColWidth="9.00390625" defaultRowHeight="14.25"/>
  <cols>
    <col min="1" max="2" width="11.125" style="0" customWidth="1"/>
    <col min="4" max="4" width="10.125" style="0" customWidth="1"/>
  </cols>
  <sheetData>
    <row r="1" spans="1:23" ht="14.25">
      <c r="A1" s="119" t="s">
        <v>0</v>
      </c>
      <c r="B1" s="120"/>
      <c r="C1" s="121"/>
      <c r="D1" s="122"/>
      <c r="E1" s="122"/>
      <c r="F1" s="122"/>
      <c r="G1" s="123"/>
      <c r="H1" s="124"/>
      <c r="I1" s="123"/>
      <c r="J1" s="123"/>
      <c r="K1" s="124"/>
      <c r="L1" s="124"/>
      <c r="M1" s="123"/>
      <c r="N1" s="124"/>
      <c r="O1" s="123"/>
      <c r="P1" s="131"/>
      <c r="Q1" s="131"/>
      <c r="R1" s="122"/>
      <c r="S1" s="133"/>
      <c r="T1" s="134"/>
      <c r="U1" s="134"/>
      <c r="V1" s="124"/>
      <c r="W1" s="122"/>
    </row>
    <row r="2" spans="1:23" ht="18.7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35"/>
      <c r="U2" s="135"/>
      <c r="V2" s="125"/>
      <c r="W2" s="122"/>
    </row>
    <row r="3" spans="1:23" ht="15.75">
      <c r="A3" s="126" t="s">
        <v>2</v>
      </c>
      <c r="B3" s="126" t="s">
        <v>3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6" t="s">
        <v>4</v>
      </c>
      <c r="R3" s="127"/>
      <c r="S3" s="136"/>
      <c r="T3" s="127"/>
      <c r="U3" s="137"/>
      <c r="V3" s="138"/>
      <c r="W3" s="138"/>
    </row>
    <row r="4" spans="1:23" ht="14.25">
      <c r="A4" s="128" t="s">
        <v>5</v>
      </c>
      <c r="B4" s="129" t="s">
        <v>6</v>
      </c>
      <c r="C4" s="130" t="s">
        <v>7</v>
      </c>
      <c r="D4" s="128" t="s">
        <v>8</v>
      </c>
      <c r="E4" s="128" t="s">
        <v>9</v>
      </c>
      <c r="F4" s="128" t="s">
        <v>10</v>
      </c>
      <c r="G4" s="130" t="s">
        <v>11</v>
      </c>
      <c r="H4" s="129" t="s">
        <v>12</v>
      </c>
      <c r="I4" s="130" t="s">
        <v>13</v>
      </c>
      <c r="J4" s="130" t="s">
        <v>14</v>
      </c>
      <c r="K4" s="129" t="s">
        <v>15</v>
      </c>
      <c r="L4" s="129" t="s">
        <v>16</v>
      </c>
      <c r="M4" s="130" t="s">
        <v>17</v>
      </c>
      <c r="N4" s="129" t="s">
        <v>18</v>
      </c>
      <c r="O4" s="130" t="s">
        <v>19</v>
      </c>
      <c r="P4" s="130" t="s">
        <v>20</v>
      </c>
      <c r="Q4" s="130" t="s">
        <v>21</v>
      </c>
      <c r="R4" s="129" t="s">
        <v>22</v>
      </c>
      <c r="S4" s="139" t="s">
        <v>23</v>
      </c>
      <c r="T4" s="140" t="s">
        <v>24</v>
      </c>
      <c r="U4" s="140" t="s">
        <v>25</v>
      </c>
      <c r="V4" s="129" t="s">
        <v>26</v>
      </c>
      <c r="W4" s="129" t="s">
        <v>27</v>
      </c>
    </row>
    <row r="5" spans="1:23" ht="14.25">
      <c r="A5" s="128"/>
      <c r="B5" s="129"/>
      <c r="C5" s="130"/>
      <c r="D5" s="128"/>
      <c r="E5" s="128"/>
      <c r="F5" s="128"/>
      <c r="G5" s="130"/>
      <c r="H5" s="129"/>
      <c r="I5" s="130"/>
      <c r="J5" s="130"/>
      <c r="K5" s="129"/>
      <c r="L5" s="129"/>
      <c r="M5" s="130"/>
      <c r="N5" s="129"/>
      <c r="O5" s="130"/>
      <c r="P5" s="130"/>
      <c r="Q5" s="130"/>
      <c r="R5" s="129"/>
      <c r="S5" s="139"/>
      <c r="T5" s="140"/>
      <c r="U5" s="140"/>
      <c r="V5" s="129"/>
      <c r="W5" s="129"/>
    </row>
    <row r="6" spans="1:23" ht="14.25">
      <c r="A6" s="49" t="s">
        <v>28</v>
      </c>
      <c r="B6" s="15" t="s">
        <v>29</v>
      </c>
      <c r="C6" s="49">
        <v>87</v>
      </c>
      <c r="D6" s="49" t="s">
        <v>30</v>
      </c>
      <c r="E6" s="16">
        <v>2221110075</v>
      </c>
      <c r="F6" s="16" t="s">
        <v>31</v>
      </c>
      <c r="G6" s="48">
        <v>89.7705468164794</v>
      </c>
      <c r="H6" s="48">
        <v>2.35</v>
      </c>
      <c r="I6" s="48">
        <v>92.1205468164794</v>
      </c>
      <c r="J6" s="48">
        <v>88.1460674157303</v>
      </c>
      <c r="K6" s="132">
        <f aca="true" t="shared" si="0" ref="K6:K69">L6-J6</f>
        <v>6.5</v>
      </c>
      <c r="L6" s="48">
        <v>94.6460674157303</v>
      </c>
      <c r="M6" s="48">
        <v>83.5</v>
      </c>
      <c r="N6" s="132">
        <f aca="true" t="shared" si="1" ref="N6:N69">O6-M6</f>
        <v>0</v>
      </c>
      <c r="O6" s="48">
        <v>83.5</v>
      </c>
      <c r="P6" s="48">
        <v>93.1526325842697</v>
      </c>
      <c r="Q6" s="46">
        <v>1</v>
      </c>
      <c r="R6" s="46">
        <v>3</v>
      </c>
      <c r="S6" s="49" t="s">
        <v>32</v>
      </c>
      <c r="T6" s="141" t="s">
        <v>33</v>
      </c>
      <c r="U6" s="141"/>
      <c r="V6" s="141" t="s">
        <v>34</v>
      </c>
      <c r="W6" s="49"/>
    </row>
    <row r="7" spans="1:23" ht="14.25">
      <c r="A7" s="49" t="s">
        <v>28</v>
      </c>
      <c r="B7" s="15" t="s">
        <v>29</v>
      </c>
      <c r="C7" s="49">
        <v>87</v>
      </c>
      <c r="D7" s="49" t="s">
        <v>35</v>
      </c>
      <c r="E7" s="16">
        <v>2221110050</v>
      </c>
      <c r="F7" s="16" t="s">
        <v>36</v>
      </c>
      <c r="G7" s="48">
        <v>85.91</v>
      </c>
      <c r="H7" s="48">
        <v>2.925</v>
      </c>
      <c r="I7" s="48">
        <v>88.835</v>
      </c>
      <c r="J7" s="48">
        <v>88.1868131868132</v>
      </c>
      <c r="K7" s="132">
        <f t="shared" si="0"/>
        <v>5.112499999999997</v>
      </c>
      <c r="L7" s="48">
        <v>93.2993131868132</v>
      </c>
      <c r="M7" s="48">
        <v>81.5</v>
      </c>
      <c r="N7" s="132">
        <f t="shared" si="1"/>
        <v>0</v>
      </c>
      <c r="O7" s="48">
        <v>81.5</v>
      </c>
      <c r="P7" s="48">
        <v>91.4497348901099</v>
      </c>
      <c r="Q7" s="46">
        <v>2</v>
      </c>
      <c r="R7" s="46">
        <v>2</v>
      </c>
      <c r="S7" s="49" t="s">
        <v>32</v>
      </c>
      <c r="T7" s="141" t="s">
        <v>33</v>
      </c>
      <c r="U7" s="141"/>
      <c r="V7" s="141"/>
      <c r="W7" s="49"/>
    </row>
    <row r="8" spans="1:23" ht="14.25">
      <c r="A8" s="49" t="s">
        <v>28</v>
      </c>
      <c r="B8" s="15" t="s">
        <v>29</v>
      </c>
      <c r="C8" s="49">
        <v>87</v>
      </c>
      <c r="D8" s="49" t="s">
        <v>37</v>
      </c>
      <c r="E8" s="46">
        <v>2221110015</v>
      </c>
      <c r="F8" s="16" t="s">
        <v>38</v>
      </c>
      <c r="G8" s="48">
        <v>90.04</v>
      </c>
      <c r="H8" s="48">
        <v>1.675</v>
      </c>
      <c r="I8" s="48">
        <v>91.715</v>
      </c>
      <c r="J8" s="48">
        <v>89</v>
      </c>
      <c r="K8" s="132">
        <f t="shared" si="0"/>
        <v>3.3700000000000045</v>
      </c>
      <c r="L8" s="48">
        <v>92.37</v>
      </c>
      <c r="M8" s="48">
        <v>84.1</v>
      </c>
      <c r="N8" s="132">
        <f t="shared" si="1"/>
        <v>0</v>
      </c>
      <c r="O8" s="48">
        <v>84.1</v>
      </c>
      <c r="P8" s="48">
        <v>91.44475</v>
      </c>
      <c r="Q8" s="46">
        <v>3</v>
      </c>
      <c r="R8" s="46">
        <v>1</v>
      </c>
      <c r="S8" s="49" t="s">
        <v>32</v>
      </c>
      <c r="T8" s="141" t="s">
        <v>33</v>
      </c>
      <c r="U8" s="141"/>
      <c r="V8" s="141" t="s">
        <v>39</v>
      </c>
      <c r="W8" s="49"/>
    </row>
    <row r="9" spans="1:23" ht="14.25">
      <c r="A9" s="49" t="s">
        <v>28</v>
      </c>
      <c r="B9" s="15" t="s">
        <v>29</v>
      </c>
      <c r="C9" s="49">
        <v>87</v>
      </c>
      <c r="D9" s="49" t="s">
        <v>30</v>
      </c>
      <c r="E9" s="16">
        <v>2221110076</v>
      </c>
      <c r="F9" s="16" t="s">
        <v>40</v>
      </c>
      <c r="G9" s="48">
        <v>86.957063670412</v>
      </c>
      <c r="H9" s="48">
        <v>1.975</v>
      </c>
      <c r="I9" s="48">
        <v>88.932063670412</v>
      </c>
      <c r="J9" s="48">
        <v>88.0786516853933</v>
      </c>
      <c r="K9" s="132">
        <f t="shared" si="0"/>
        <v>2.540999999999997</v>
      </c>
      <c r="L9" s="48">
        <v>90.6196516853933</v>
      </c>
      <c r="M9" s="48">
        <v>77.3</v>
      </c>
      <c r="N9" s="132">
        <f t="shared" si="1"/>
        <v>0</v>
      </c>
      <c r="O9" s="48">
        <v>77.3</v>
      </c>
      <c r="P9" s="48">
        <v>89.0345483146068</v>
      </c>
      <c r="Q9" s="46">
        <v>4</v>
      </c>
      <c r="R9" s="46">
        <v>4</v>
      </c>
      <c r="S9" s="49" t="s">
        <v>32</v>
      </c>
      <c r="T9" s="141" t="s">
        <v>33</v>
      </c>
      <c r="U9" s="141"/>
      <c r="V9" s="141"/>
      <c r="W9" s="49"/>
    </row>
    <row r="10" spans="1:23" ht="14.25">
      <c r="A10" s="49" t="s">
        <v>28</v>
      </c>
      <c r="B10" s="15" t="s">
        <v>29</v>
      </c>
      <c r="C10" s="49">
        <v>87</v>
      </c>
      <c r="D10" s="49" t="s">
        <v>30</v>
      </c>
      <c r="E10" s="16">
        <v>2221110072</v>
      </c>
      <c r="F10" s="16" t="s">
        <v>41</v>
      </c>
      <c r="G10" s="48">
        <v>89.1437041198502</v>
      </c>
      <c r="H10" s="48">
        <v>0.375</v>
      </c>
      <c r="I10" s="48">
        <v>89.5187041198502</v>
      </c>
      <c r="J10" s="48">
        <v>87.5168539325843</v>
      </c>
      <c r="K10" s="132">
        <f t="shared" si="0"/>
        <v>1</v>
      </c>
      <c r="L10" s="48">
        <v>88.5168539325843</v>
      </c>
      <c r="M10" s="48">
        <v>84.8</v>
      </c>
      <c r="N10" s="132">
        <f t="shared" si="1"/>
        <v>0</v>
      </c>
      <c r="O10" s="48">
        <v>84.8</v>
      </c>
      <c r="P10" s="48">
        <v>88.2954460674157</v>
      </c>
      <c r="Q10" s="46">
        <v>5</v>
      </c>
      <c r="R10" s="46">
        <v>5</v>
      </c>
      <c r="S10" s="49" t="s">
        <v>32</v>
      </c>
      <c r="T10" s="141" t="s">
        <v>42</v>
      </c>
      <c r="U10" s="142"/>
      <c r="V10" s="141"/>
      <c r="W10" s="49"/>
    </row>
    <row r="11" spans="1:23" ht="14.25">
      <c r="A11" s="49" t="s">
        <v>28</v>
      </c>
      <c r="B11" s="15" t="s">
        <v>29</v>
      </c>
      <c r="C11" s="49">
        <v>87</v>
      </c>
      <c r="D11" s="49" t="s">
        <v>35</v>
      </c>
      <c r="E11" s="16">
        <v>2221110039</v>
      </c>
      <c r="F11" s="16" t="s">
        <v>43</v>
      </c>
      <c r="G11" s="48">
        <v>86.436</v>
      </c>
      <c r="H11" s="48">
        <v>0.2</v>
      </c>
      <c r="I11" s="48">
        <v>86.636</v>
      </c>
      <c r="J11" s="48">
        <v>87.3296703296703</v>
      </c>
      <c r="K11" s="132">
        <f t="shared" si="0"/>
        <v>2.0500000000000114</v>
      </c>
      <c r="L11" s="48">
        <v>89.3796703296703</v>
      </c>
      <c r="M11" s="48">
        <v>81.5</v>
      </c>
      <c r="N11" s="132">
        <f t="shared" si="1"/>
        <v>0</v>
      </c>
      <c r="O11" s="48">
        <v>81.5</v>
      </c>
      <c r="P11" s="48">
        <v>88.1801527472528</v>
      </c>
      <c r="Q11" s="46">
        <v>6</v>
      </c>
      <c r="R11" s="46">
        <v>6</v>
      </c>
      <c r="S11" s="49" t="s">
        <v>32</v>
      </c>
      <c r="T11" s="141" t="s">
        <v>42</v>
      </c>
      <c r="U11" s="142"/>
      <c r="V11" s="141"/>
      <c r="W11" s="49"/>
    </row>
    <row r="12" spans="1:23" ht="14.25">
      <c r="A12" s="49" t="s">
        <v>28</v>
      </c>
      <c r="B12" s="15" t="s">
        <v>29</v>
      </c>
      <c r="C12" s="49">
        <v>87</v>
      </c>
      <c r="D12" s="49" t="s">
        <v>30</v>
      </c>
      <c r="E12" s="16">
        <v>2221110071</v>
      </c>
      <c r="F12" s="16" t="s">
        <v>44</v>
      </c>
      <c r="G12" s="48">
        <v>90.3262883895131</v>
      </c>
      <c r="H12" s="48">
        <v>2.125</v>
      </c>
      <c r="I12" s="48">
        <v>92.4512883895131</v>
      </c>
      <c r="J12" s="48">
        <v>87.1797752808989</v>
      </c>
      <c r="K12" s="132">
        <f t="shared" si="0"/>
        <v>1</v>
      </c>
      <c r="L12" s="48">
        <v>88.1797752808989</v>
      </c>
      <c r="M12" s="48">
        <v>78.65</v>
      </c>
      <c r="N12" s="132">
        <f t="shared" si="1"/>
        <v>0</v>
      </c>
      <c r="O12" s="48">
        <v>78.65</v>
      </c>
      <c r="P12" s="48">
        <v>87.8675247191011</v>
      </c>
      <c r="Q12" s="46">
        <v>7</v>
      </c>
      <c r="R12" s="46">
        <v>7</v>
      </c>
      <c r="S12" s="49" t="s">
        <v>32</v>
      </c>
      <c r="T12" s="141" t="s">
        <v>42</v>
      </c>
      <c r="U12" s="142"/>
      <c r="V12" s="141" t="s">
        <v>45</v>
      </c>
      <c r="W12" s="49"/>
    </row>
    <row r="13" spans="1:23" ht="14.25">
      <c r="A13" s="49" t="s">
        <v>28</v>
      </c>
      <c r="B13" s="15" t="s">
        <v>29</v>
      </c>
      <c r="C13" s="49">
        <v>87</v>
      </c>
      <c r="D13" s="49" t="s">
        <v>35</v>
      </c>
      <c r="E13" s="16">
        <v>2221110035</v>
      </c>
      <c r="F13" s="16" t="s">
        <v>46</v>
      </c>
      <c r="G13" s="48">
        <v>88.1216</v>
      </c>
      <c r="H13" s="48">
        <v>0.5</v>
      </c>
      <c r="I13" s="48">
        <v>88.6216</v>
      </c>
      <c r="J13" s="48">
        <v>86.7582417582418</v>
      </c>
      <c r="K13" s="132">
        <f t="shared" si="0"/>
        <v>1</v>
      </c>
      <c r="L13" s="48">
        <v>87.7582417582418</v>
      </c>
      <c r="M13" s="48">
        <v>85.25</v>
      </c>
      <c r="N13" s="132">
        <f t="shared" si="1"/>
        <v>0</v>
      </c>
      <c r="O13" s="48">
        <v>85.25</v>
      </c>
      <c r="P13" s="48">
        <v>87.6369213186813</v>
      </c>
      <c r="Q13" s="46">
        <v>8</v>
      </c>
      <c r="R13" s="46">
        <v>8</v>
      </c>
      <c r="S13" s="49" t="s">
        <v>32</v>
      </c>
      <c r="T13" s="141" t="s">
        <v>42</v>
      </c>
      <c r="U13" s="142"/>
      <c r="V13" s="141"/>
      <c r="W13" s="49"/>
    </row>
    <row r="14" spans="1:23" ht="14.25">
      <c r="A14" s="49" t="s">
        <v>28</v>
      </c>
      <c r="B14" s="15" t="s">
        <v>29</v>
      </c>
      <c r="C14" s="49">
        <v>87</v>
      </c>
      <c r="D14" s="49" t="s">
        <v>37</v>
      </c>
      <c r="E14" s="46">
        <v>2221110020</v>
      </c>
      <c r="F14" s="16" t="s">
        <v>47</v>
      </c>
      <c r="G14" s="48">
        <v>90.07</v>
      </c>
      <c r="H14" s="48">
        <v>1.375</v>
      </c>
      <c r="I14" s="48">
        <v>91.445</v>
      </c>
      <c r="J14" s="48">
        <v>85.549</v>
      </c>
      <c r="K14" s="132">
        <f t="shared" si="0"/>
        <v>1</v>
      </c>
      <c r="L14" s="48">
        <v>86.549</v>
      </c>
      <c r="M14" s="48">
        <v>87.35</v>
      </c>
      <c r="N14" s="132">
        <f t="shared" si="1"/>
        <v>0</v>
      </c>
      <c r="O14" s="48">
        <v>87.35</v>
      </c>
      <c r="P14" s="48">
        <v>87.3635</v>
      </c>
      <c r="Q14" s="46">
        <v>9</v>
      </c>
      <c r="R14" s="46">
        <v>13</v>
      </c>
      <c r="S14" s="49" t="s">
        <v>32</v>
      </c>
      <c r="T14" s="141" t="s">
        <v>42</v>
      </c>
      <c r="U14" s="142"/>
      <c r="V14" s="141"/>
      <c r="W14" s="49"/>
    </row>
    <row r="15" spans="1:23" ht="14.25">
      <c r="A15" s="49" t="s">
        <v>28</v>
      </c>
      <c r="B15" s="15" t="s">
        <v>29</v>
      </c>
      <c r="C15" s="49">
        <v>87</v>
      </c>
      <c r="D15" s="49" t="s">
        <v>37</v>
      </c>
      <c r="E15" s="46">
        <v>2221110018</v>
      </c>
      <c r="F15" s="16" t="s">
        <v>48</v>
      </c>
      <c r="G15" s="48">
        <v>86.754</v>
      </c>
      <c r="H15" s="48">
        <v>1.175</v>
      </c>
      <c r="I15" s="48">
        <v>87.929</v>
      </c>
      <c r="J15" s="48">
        <v>85.22</v>
      </c>
      <c r="K15" s="132">
        <f t="shared" si="0"/>
        <v>1.3329999999999984</v>
      </c>
      <c r="L15" s="48">
        <v>86.553</v>
      </c>
      <c r="M15" s="48">
        <v>91.95</v>
      </c>
      <c r="N15" s="132">
        <f t="shared" si="1"/>
        <v>0.375</v>
      </c>
      <c r="O15" s="48">
        <v>92.325</v>
      </c>
      <c r="P15" s="48">
        <v>87.3366</v>
      </c>
      <c r="Q15" s="46">
        <v>10</v>
      </c>
      <c r="R15" s="46">
        <v>16</v>
      </c>
      <c r="S15" s="49" t="s">
        <v>32</v>
      </c>
      <c r="T15" s="141" t="s">
        <v>42</v>
      </c>
      <c r="U15" s="142"/>
      <c r="V15" s="141"/>
      <c r="W15" s="49"/>
    </row>
    <row r="16" spans="1:23" ht="14.25">
      <c r="A16" s="49" t="s">
        <v>28</v>
      </c>
      <c r="B16" s="15" t="s">
        <v>29</v>
      </c>
      <c r="C16" s="49">
        <v>87</v>
      </c>
      <c r="D16" s="49" t="s">
        <v>37</v>
      </c>
      <c r="E16" s="46">
        <v>2221110001</v>
      </c>
      <c r="F16" s="16" t="s">
        <v>49</v>
      </c>
      <c r="G16" s="48">
        <v>85.428</v>
      </c>
      <c r="H16" s="48">
        <v>0.75</v>
      </c>
      <c r="I16" s="48">
        <v>86.178</v>
      </c>
      <c r="J16" s="48">
        <v>86.538</v>
      </c>
      <c r="K16" s="132">
        <f t="shared" si="0"/>
        <v>1.5</v>
      </c>
      <c r="L16" s="48">
        <v>88.038</v>
      </c>
      <c r="M16" s="48">
        <v>80.25</v>
      </c>
      <c r="N16" s="132">
        <f t="shared" si="1"/>
        <v>0.09999999999999432</v>
      </c>
      <c r="O16" s="48">
        <v>80.35</v>
      </c>
      <c r="P16" s="48">
        <v>86.9902</v>
      </c>
      <c r="Q16" s="46">
        <v>11</v>
      </c>
      <c r="R16" s="46">
        <v>9</v>
      </c>
      <c r="S16" s="49" t="s">
        <v>32</v>
      </c>
      <c r="T16" s="141" t="s">
        <v>42</v>
      </c>
      <c r="U16" s="142"/>
      <c r="V16" s="141"/>
      <c r="W16" s="49"/>
    </row>
    <row r="17" spans="1:23" ht="14.25">
      <c r="A17" s="49" t="s">
        <v>28</v>
      </c>
      <c r="B17" s="15" t="s">
        <v>29</v>
      </c>
      <c r="C17" s="49">
        <v>87</v>
      </c>
      <c r="D17" s="49" t="s">
        <v>30</v>
      </c>
      <c r="E17" s="16">
        <v>2221110068</v>
      </c>
      <c r="F17" s="16" t="s">
        <v>50</v>
      </c>
      <c r="G17" s="48">
        <v>88.8459288389513</v>
      </c>
      <c r="H17" s="48">
        <v>1.65625</v>
      </c>
      <c r="I17" s="48">
        <v>90.5021788389513</v>
      </c>
      <c r="J17" s="48">
        <v>84.6179775280899</v>
      </c>
      <c r="K17" s="132">
        <f t="shared" si="0"/>
        <v>1</v>
      </c>
      <c r="L17" s="48">
        <v>85.6179775280899</v>
      </c>
      <c r="M17" s="48">
        <v>88.225</v>
      </c>
      <c r="N17" s="132">
        <f t="shared" si="1"/>
        <v>0</v>
      </c>
      <c r="O17" s="48">
        <v>88.225</v>
      </c>
      <c r="P17" s="48">
        <v>86.6113099719101</v>
      </c>
      <c r="Q17" s="46">
        <v>12</v>
      </c>
      <c r="R17" s="46">
        <v>21</v>
      </c>
      <c r="S17" s="49" t="s">
        <v>32</v>
      </c>
      <c r="T17" s="141" t="s">
        <v>42</v>
      </c>
      <c r="U17" s="142"/>
      <c r="V17" s="141"/>
      <c r="W17" s="49"/>
    </row>
    <row r="18" spans="1:23" ht="14.25">
      <c r="A18" s="49" t="s">
        <v>28</v>
      </c>
      <c r="B18" s="15" t="s">
        <v>29</v>
      </c>
      <c r="C18" s="49">
        <v>87</v>
      </c>
      <c r="D18" s="49" t="s">
        <v>35</v>
      </c>
      <c r="E18" s="16">
        <v>2221110047</v>
      </c>
      <c r="F18" s="16" t="s">
        <v>51</v>
      </c>
      <c r="G18" s="48">
        <v>89.0014</v>
      </c>
      <c r="H18" s="48">
        <v>3.7125</v>
      </c>
      <c r="I18" s="48">
        <v>92.7139</v>
      </c>
      <c r="J18" s="48">
        <v>84.4065934065934</v>
      </c>
      <c r="K18" s="132">
        <f t="shared" si="0"/>
        <v>2.612499999999997</v>
      </c>
      <c r="L18" s="48">
        <v>87.0190934065934</v>
      </c>
      <c r="M18" s="48">
        <v>71.9</v>
      </c>
      <c r="N18" s="132">
        <f t="shared" si="1"/>
        <v>0</v>
      </c>
      <c r="O18" s="48">
        <v>71.9</v>
      </c>
      <c r="P18" s="48">
        <v>86.361405054945</v>
      </c>
      <c r="Q18" s="46">
        <v>13</v>
      </c>
      <c r="R18" s="46">
        <v>23</v>
      </c>
      <c r="S18" s="49" t="s">
        <v>32</v>
      </c>
      <c r="T18" s="141" t="s">
        <v>42</v>
      </c>
      <c r="U18" s="142"/>
      <c r="V18" s="141"/>
      <c r="W18" s="49"/>
    </row>
    <row r="19" spans="1:23" ht="14.25">
      <c r="A19" s="49" t="s">
        <v>28</v>
      </c>
      <c r="B19" s="15" t="s">
        <v>29</v>
      </c>
      <c r="C19" s="49">
        <v>87</v>
      </c>
      <c r="D19" s="49" t="s">
        <v>35</v>
      </c>
      <c r="E19" s="16">
        <v>2221110038</v>
      </c>
      <c r="F19" s="16" t="s">
        <v>52</v>
      </c>
      <c r="G19" s="48">
        <v>85.9326</v>
      </c>
      <c r="H19" s="48">
        <v>0.7</v>
      </c>
      <c r="I19" s="48">
        <v>86.6326</v>
      </c>
      <c r="J19" s="48">
        <v>85.8131868131868</v>
      </c>
      <c r="K19" s="132">
        <f t="shared" si="0"/>
        <v>2.216700000000003</v>
      </c>
      <c r="L19" s="48">
        <v>88.0298868131868</v>
      </c>
      <c r="M19" s="48">
        <v>72.4</v>
      </c>
      <c r="N19" s="132">
        <f t="shared" si="1"/>
        <v>0</v>
      </c>
      <c r="O19" s="48">
        <v>72.4</v>
      </c>
      <c r="P19" s="48">
        <v>86.2573051098901</v>
      </c>
      <c r="Q19" s="46">
        <v>14</v>
      </c>
      <c r="R19" s="46">
        <v>11</v>
      </c>
      <c r="S19" s="49" t="s">
        <v>32</v>
      </c>
      <c r="T19" s="141" t="s">
        <v>53</v>
      </c>
      <c r="U19" s="142"/>
      <c r="V19" s="141"/>
      <c r="W19" s="49"/>
    </row>
    <row r="20" spans="1:23" ht="14.25">
      <c r="A20" s="49" t="s">
        <v>28</v>
      </c>
      <c r="B20" s="15" t="s">
        <v>29</v>
      </c>
      <c r="C20" s="49">
        <v>87</v>
      </c>
      <c r="D20" s="49" t="s">
        <v>37</v>
      </c>
      <c r="E20" s="46">
        <v>2221110017</v>
      </c>
      <c r="F20" s="16" t="s">
        <v>54</v>
      </c>
      <c r="G20" s="48">
        <v>89.11</v>
      </c>
      <c r="H20" s="48">
        <v>1.175</v>
      </c>
      <c r="I20" s="48">
        <v>90.285</v>
      </c>
      <c r="J20" s="48">
        <v>84.538</v>
      </c>
      <c r="K20" s="132">
        <f t="shared" si="0"/>
        <v>2.0375000000000085</v>
      </c>
      <c r="L20" s="48">
        <v>86.5755</v>
      </c>
      <c r="M20" s="48">
        <v>77.025</v>
      </c>
      <c r="N20" s="132">
        <f t="shared" si="1"/>
        <v>0.375</v>
      </c>
      <c r="O20" s="48">
        <v>77.4</v>
      </c>
      <c r="P20" s="48">
        <v>86.214375</v>
      </c>
      <c r="Q20" s="46">
        <v>15</v>
      </c>
      <c r="R20" s="46">
        <v>22</v>
      </c>
      <c r="S20" s="49" t="s">
        <v>32</v>
      </c>
      <c r="T20" s="141" t="s">
        <v>53</v>
      </c>
      <c r="U20" s="142"/>
      <c r="V20" s="141"/>
      <c r="W20" s="49"/>
    </row>
    <row r="21" spans="1:23" ht="14.25">
      <c r="A21" s="49" t="s">
        <v>28</v>
      </c>
      <c r="B21" s="15" t="s">
        <v>29</v>
      </c>
      <c r="C21" s="49">
        <v>87</v>
      </c>
      <c r="D21" s="49" t="s">
        <v>30</v>
      </c>
      <c r="E21" s="16">
        <v>2221110064</v>
      </c>
      <c r="F21" s="16" t="s">
        <v>55</v>
      </c>
      <c r="G21" s="48">
        <v>87.4273895131086</v>
      </c>
      <c r="H21" s="48">
        <v>1.23125</v>
      </c>
      <c r="I21" s="48">
        <v>88.6586395131086</v>
      </c>
      <c r="J21" s="48">
        <v>84.7752808988764</v>
      </c>
      <c r="K21" s="132">
        <f t="shared" si="0"/>
        <v>1</v>
      </c>
      <c r="L21" s="48">
        <v>85.7752808988764</v>
      </c>
      <c r="M21" s="48">
        <v>84.85</v>
      </c>
      <c r="N21" s="132">
        <f t="shared" si="1"/>
        <v>0</v>
      </c>
      <c r="O21" s="48">
        <v>84.85</v>
      </c>
      <c r="P21" s="48">
        <v>86.1152566011236</v>
      </c>
      <c r="Q21" s="46">
        <v>16</v>
      </c>
      <c r="R21" s="46">
        <v>18</v>
      </c>
      <c r="S21" s="49" t="s">
        <v>32</v>
      </c>
      <c r="T21" s="141" t="s">
        <v>53</v>
      </c>
      <c r="U21" s="142"/>
      <c r="V21" s="141"/>
      <c r="W21" s="49"/>
    </row>
    <row r="22" spans="1:23" ht="14.25">
      <c r="A22" s="49" t="s">
        <v>28</v>
      </c>
      <c r="B22" s="15" t="s">
        <v>29</v>
      </c>
      <c r="C22" s="49">
        <v>87</v>
      </c>
      <c r="D22" s="49" t="s">
        <v>37</v>
      </c>
      <c r="E22" s="46">
        <v>2221110004</v>
      </c>
      <c r="F22" s="16" t="s">
        <v>56</v>
      </c>
      <c r="G22" s="48">
        <v>88.08</v>
      </c>
      <c r="H22" s="48">
        <v>1.45</v>
      </c>
      <c r="I22" s="48">
        <v>89.53</v>
      </c>
      <c r="J22" s="48">
        <v>84.802</v>
      </c>
      <c r="K22" s="132">
        <f t="shared" si="0"/>
        <v>1</v>
      </c>
      <c r="L22" s="48">
        <v>85.802</v>
      </c>
      <c r="M22" s="48">
        <v>83.05</v>
      </c>
      <c r="N22" s="132">
        <f t="shared" si="1"/>
        <v>0.10000000000000853</v>
      </c>
      <c r="O22" s="48">
        <v>83.15</v>
      </c>
      <c r="P22" s="48">
        <v>86.096</v>
      </c>
      <c r="Q22" s="46">
        <v>17</v>
      </c>
      <c r="R22" s="46">
        <v>17</v>
      </c>
      <c r="S22" s="49" t="s">
        <v>32</v>
      </c>
      <c r="T22" s="141" t="s">
        <v>53</v>
      </c>
      <c r="U22" s="142"/>
      <c r="V22" s="141"/>
      <c r="W22" s="49"/>
    </row>
    <row r="23" spans="1:23" ht="14.25">
      <c r="A23" s="49" t="s">
        <v>28</v>
      </c>
      <c r="B23" s="15" t="s">
        <v>29</v>
      </c>
      <c r="C23" s="49">
        <v>87</v>
      </c>
      <c r="D23" s="49" t="s">
        <v>37</v>
      </c>
      <c r="E23" s="46">
        <v>2221110021</v>
      </c>
      <c r="F23" s="16" t="s">
        <v>57</v>
      </c>
      <c r="G23" s="48">
        <v>83.925</v>
      </c>
      <c r="H23" s="48">
        <v>0.375</v>
      </c>
      <c r="I23" s="48">
        <v>84.3</v>
      </c>
      <c r="J23" s="48">
        <v>86.077</v>
      </c>
      <c r="K23" s="132">
        <f t="shared" si="0"/>
        <v>1</v>
      </c>
      <c r="L23" s="48">
        <v>87.077</v>
      </c>
      <c r="M23" s="48">
        <v>81.1</v>
      </c>
      <c r="N23" s="132">
        <f t="shared" si="1"/>
        <v>0</v>
      </c>
      <c r="O23" s="48">
        <v>81.1</v>
      </c>
      <c r="P23" s="48">
        <v>86.06275</v>
      </c>
      <c r="Q23" s="46">
        <v>18</v>
      </c>
      <c r="R23" s="46">
        <v>10</v>
      </c>
      <c r="S23" s="49" t="s">
        <v>32</v>
      </c>
      <c r="T23" s="141" t="s">
        <v>53</v>
      </c>
      <c r="U23" s="142"/>
      <c r="V23" s="141"/>
      <c r="W23" s="49"/>
    </row>
    <row r="24" spans="1:23" ht="14.25">
      <c r="A24" s="49" t="s">
        <v>28</v>
      </c>
      <c r="B24" s="15" t="s">
        <v>29</v>
      </c>
      <c r="C24" s="49">
        <v>87</v>
      </c>
      <c r="D24" s="49" t="s">
        <v>30</v>
      </c>
      <c r="E24" s="16">
        <v>2221110079</v>
      </c>
      <c r="F24" s="16" t="s">
        <v>58</v>
      </c>
      <c r="G24" s="48">
        <v>85.8296329588015</v>
      </c>
      <c r="H24" s="48">
        <v>0.35</v>
      </c>
      <c r="I24" s="48">
        <v>86.1796329588015</v>
      </c>
      <c r="J24" s="48">
        <v>83.1348314606742</v>
      </c>
      <c r="K24" s="132">
        <f t="shared" si="0"/>
        <v>3.0319999999999965</v>
      </c>
      <c r="L24" s="48">
        <v>86.1668314606742</v>
      </c>
      <c r="M24" s="48">
        <v>84.15</v>
      </c>
      <c r="N24" s="132">
        <f t="shared" si="1"/>
        <v>0</v>
      </c>
      <c r="O24" s="48">
        <v>84.15</v>
      </c>
      <c r="P24" s="48">
        <v>85.9670685393259</v>
      </c>
      <c r="Q24" s="46">
        <v>19</v>
      </c>
      <c r="R24" s="46">
        <v>30</v>
      </c>
      <c r="S24" s="49" t="s">
        <v>32</v>
      </c>
      <c r="T24" s="141" t="s">
        <v>53</v>
      </c>
      <c r="U24" s="142"/>
      <c r="V24" s="141"/>
      <c r="W24" s="49"/>
    </row>
    <row r="25" spans="1:23" ht="14.25">
      <c r="A25" s="49" t="s">
        <v>28</v>
      </c>
      <c r="B25" s="15" t="s">
        <v>29</v>
      </c>
      <c r="C25" s="49">
        <v>87</v>
      </c>
      <c r="D25" s="49" t="s">
        <v>35</v>
      </c>
      <c r="E25" s="16">
        <v>2215110132</v>
      </c>
      <c r="F25" s="16" t="s">
        <v>59</v>
      </c>
      <c r="G25" s="48">
        <v>82.005</v>
      </c>
      <c r="H25" s="48">
        <v>0</v>
      </c>
      <c r="I25" s="48">
        <v>82.005</v>
      </c>
      <c r="J25" s="48">
        <v>83.126</v>
      </c>
      <c r="K25" s="132">
        <f t="shared" si="0"/>
        <v>2</v>
      </c>
      <c r="L25" s="48">
        <v>85.126</v>
      </c>
      <c r="M25" s="48">
        <v>95.7</v>
      </c>
      <c r="N25" s="132">
        <f t="shared" si="1"/>
        <v>1</v>
      </c>
      <c r="O25" s="48">
        <v>96.7</v>
      </c>
      <c r="P25" s="48">
        <v>85.81525</v>
      </c>
      <c r="Q25" s="46">
        <v>20</v>
      </c>
      <c r="R25" s="46">
        <v>31</v>
      </c>
      <c r="S25" s="49" t="s">
        <v>32</v>
      </c>
      <c r="T25" s="141" t="s">
        <v>53</v>
      </c>
      <c r="U25" s="142"/>
      <c r="V25" s="141"/>
      <c r="W25" s="49"/>
    </row>
    <row r="26" spans="1:23" ht="14.25">
      <c r="A26" s="49" t="s">
        <v>28</v>
      </c>
      <c r="B26" s="15" t="s">
        <v>29</v>
      </c>
      <c r="C26" s="49">
        <v>87</v>
      </c>
      <c r="D26" s="49" t="s">
        <v>37</v>
      </c>
      <c r="E26" s="46">
        <v>2221110007</v>
      </c>
      <c r="F26" s="16" t="s">
        <v>60</v>
      </c>
      <c r="G26" s="48">
        <v>85.526</v>
      </c>
      <c r="H26" s="48">
        <v>0.525</v>
      </c>
      <c r="I26" s="48">
        <v>86.051</v>
      </c>
      <c r="J26" s="48">
        <v>85.33</v>
      </c>
      <c r="K26" s="132">
        <f t="shared" si="0"/>
        <v>1</v>
      </c>
      <c r="L26" s="48">
        <v>86.33</v>
      </c>
      <c r="M26" s="48">
        <v>79.4</v>
      </c>
      <c r="N26" s="132">
        <f t="shared" si="1"/>
        <v>0</v>
      </c>
      <c r="O26" s="48">
        <v>79.4</v>
      </c>
      <c r="P26" s="48">
        <v>85.59515</v>
      </c>
      <c r="Q26" s="46">
        <v>21</v>
      </c>
      <c r="R26" s="46">
        <v>14</v>
      </c>
      <c r="S26" s="49" t="s">
        <v>32</v>
      </c>
      <c r="T26" s="141" t="s">
        <v>53</v>
      </c>
      <c r="U26" s="142"/>
      <c r="V26" s="141"/>
      <c r="W26" s="49"/>
    </row>
    <row r="27" spans="1:23" ht="14.25">
      <c r="A27" s="49" t="s">
        <v>28</v>
      </c>
      <c r="B27" s="15" t="s">
        <v>29</v>
      </c>
      <c r="C27" s="49">
        <v>87</v>
      </c>
      <c r="D27" s="49" t="s">
        <v>37</v>
      </c>
      <c r="E27" s="46">
        <v>2221110009</v>
      </c>
      <c r="F27" s="16" t="s">
        <v>61</v>
      </c>
      <c r="G27" s="48">
        <v>84.522</v>
      </c>
      <c r="H27" s="48">
        <v>0.475</v>
      </c>
      <c r="I27" s="48">
        <v>84.997</v>
      </c>
      <c r="J27" s="48">
        <v>85.308</v>
      </c>
      <c r="K27" s="132">
        <f t="shared" si="0"/>
        <v>0.14999999999999147</v>
      </c>
      <c r="L27" s="48">
        <v>85.458</v>
      </c>
      <c r="M27" s="48">
        <v>83.925</v>
      </c>
      <c r="N27" s="132">
        <f t="shared" si="1"/>
        <v>0</v>
      </c>
      <c r="O27" s="48">
        <v>83.925</v>
      </c>
      <c r="P27" s="48">
        <v>85.23555</v>
      </c>
      <c r="Q27" s="46">
        <v>22</v>
      </c>
      <c r="R27" s="46">
        <v>15</v>
      </c>
      <c r="S27" s="49" t="s">
        <v>32</v>
      </c>
      <c r="T27" s="141" t="s">
        <v>53</v>
      </c>
      <c r="U27" s="142"/>
      <c r="V27" s="141"/>
      <c r="W27" s="49"/>
    </row>
    <row r="28" spans="1:23" ht="14.25">
      <c r="A28" s="49" t="s">
        <v>28</v>
      </c>
      <c r="B28" s="15" t="s">
        <v>29</v>
      </c>
      <c r="C28" s="49">
        <v>87</v>
      </c>
      <c r="D28" s="49" t="s">
        <v>30</v>
      </c>
      <c r="E28" s="16">
        <v>2221110088</v>
      </c>
      <c r="F28" s="16" t="s">
        <v>62</v>
      </c>
      <c r="G28" s="48">
        <v>88.2244662921348</v>
      </c>
      <c r="H28" s="51">
        <v>1.85</v>
      </c>
      <c r="I28" s="48">
        <v>90.0744662921348</v>
      </c>
      <c r="J28" s="48">
        <v>81.1348314606742</v>
      </c>
      <c r="K28" s="132">
        <f t="shared" si="0"/>
        <v>2.9624999999999915</v>
      </c>
      <c r="L28" s="48">
        <v>84.0973314606742</v>
      </c>
      <c r="M28" s="48">
        <v>83.75</v>
      </c>
      <c r="N28" s="132">
        <f t="shared" si="1"/>
        <v>0.20000000000000284</v>
      </c>
      <c r="O28" s="48">
        <v>83.95</v>
      </c>
      <c r="P28" s="48">
        <v>84.9791685393258</v>
      </c>
      <c r="Q28" s="46">
        <v>23</v>
      </c>
      <c r="R28" s="46">
        <v>48</v>
      </c>
      <c r="S28" s="49" t="s">
        <v>32</v>
      </c>
      <c r="T28" s="141" t="s">
        <v>53</v>
      </c>
      <c r="U28" s="142"/>
      <c r="V28" s="141"/>
      <c r="W28" s="49"/>
    </row>
    <row r="29" spans="1:23" ht="14.25">
      <c r="A29" s="49" t="s">
        <v>28</v>
      </c>
      <c r="B29" s="15" t="s">
        <v>29</v>
      </c>
      <c r="C29" s="49">
        <v>87</v>
      </c>
      <c r="D29" s="49" t="s">
        <v>37</v>
      </c>
      <c r="E29" s="46">
        <v>2221110029</v>
      </c>
      <c r="F29" s="16" t="s">
        <v>63</v>
      </c>
      <c r="G29" s="48">
        <v>88.05</v>
      </c>
      <c r="H29" s="48">
        <v>0.1875</v>
      </c>
      <c r="I29" s="48">
        <v>88.2375</v>
      </c>
      <c r="J29" s="48">
        <v>84.648</v>
      </c>
      <c r="K29" s="132">
        <f t="shared" si="0"/>
        <v>1.5</v>
      </c>
      <c r="L29" s="48">
        <v>86.148</v>
      </c>
      <c r="M29" s="48">
        <v>70.8</v>
      </c>
      <c r="N29" s="132">
        <f t="shared" si="1"/>
        <v>0</v>
      </c>
      <c r="O29" s="48">
        <v>70.8</v>
      </c>
      <c r="P29" s="48">
        <v>84.926625</v>
      </c>
      <c r="Q29" s="46">
        <v>24</v>
      </c>
      <c r="R29" s="46">
        <v>20</v>
      </c>
      <c r="S29" s="49" t="s">
        <v>32</v>
      </c>
      <c r="T29" s="141" t="s">
        <v>53</v>
      </c>
      <c r="U29" s="142"/>
      <c r="V29" s="141"/>
      <c r="W29" s="49"/>
    </row>
    <row r="30" spans="1:23" ht="14.25">
      <c r="A30" s="49" t="s">
        <v>28</v>
      </c>
      <c r="B30" s="15" t="s">
        <v>29</v>
      </c>
      <c r="C30" s="49">
        <v>87</v>
      </c>
      <c r="D30" s="49" t="s">
        <v>30</v>
      </c>
      <c r="E30" s="16">
        <v>2221110070</v>
      </c>
      <c r="F30" s="16" t="s">
        <v>64</v>
      </c>
      <c r="G30" s="48">
        <v>86.3262883895131</v>
      </c>
      <c r="H30" s="48">
        <v>2.175</v>
      </c>
      <c r="I30" s="48">
        <v>88.5012883895131</v>
      </c>
      <c r="J30" s="48">
        <v>83.1797752808989</v>
      </c>
      <c r="K30" s="132">
        <f t="shared" si="0"/>
        <v>1</v>
      </c>
      <c r="L30" s="48">
        <v>84.1797752808989</v>
      </c>
      <c r="M30" s="48">
        <v>84.15</v>
      </c>
      <c r="N30" s="132">
        <f t="shared" si="1"/>
        <v>0</v>
      </c>
      <c r="O30" s="48">
        <v>84.15</v>
      </c>
      <c r="P30" s="48">
        <v>84.8250247191011</v>
      </c>
      <c r="Q30" s="46">
        <v>25</v>
      </c>
      <c r="R30" s="46">
        <v>29</v>
      </c>
      <c r="S30" s="49" t="s">
        <v>32</v>
      </c>
      <c r="T30" s="141" t="s">
        <v>53</v>
      </c>
      <c r="U30" s="142"/>
      <c r="V30" s="141"/>
      <c r="W30" s="49"/>
    </row>
    <row r="31" spans="1:23" ht="14.25">
      <c r="A31" s="49" t="s">
        <v>28</v>
      </c>
      <c r="B31" s="15" t="s">
        <v>29</v>
      </c>
      <c r="C31" s="49">
        <v>87</v>
      </c>
      <c r="D31" s="49" t="s">
        <v>37</v>
      </c>
      <c r="E31" s="46">
        <v>2221110008</v>
      </c>
      <c r="F31" s="46" t="s">
        <v>65</v>
      </c>
      <c r="G31" s="48">
        <v>81.924</v>
      </c>
      <c r="H31" s="48">
        <v>1.325</v>
      </c>
      <c r="I31" s="48">
        <v>83.249</v>
      </c>
      <c r="J31" s="48">
        <v>82.319</v>
      </c>
      <c r="K31" s="132">
        <f t="shared" si="0"/>
        <v>2.75</v>
      </c>
      <c r="L31" s="48">
        <v>85.069</v>
      </c>
      <c r="M31" s="48">
        <v>84.1</v>
      </c>
      <c r="N31" s="132">
        <f t="shared" si="1"/>
        <v>0</v>
      </c>
      <c r="O31" s="48">
        <v>84.1</v>
      </c>
      <c r="P31" s="48">
        <v>84.6991</v>
      </c>
      <c r="Q31" s="46">
        <v>26</v>
      </c>
      <c r="R31" s="46">
        <v>36</v>
      </c>
      <c r="S31" s="49" t="s">
        <v>32</v>
      </c>
      <c r="T31" s="141" t="s">
        <v>53</v>
      </c>
      <c r="U31" s="142"/>
      <c r="V31" s="141"/>
      <c r="W31" s="49"/>
    </row>
    <row r="32" spans="1:23" ht="14.25">
      <c r="A32" s="49" t="s">
        <v>28</v>
      </c>
      <c r="B32" s="15" t="s">
        <v>29</v>
      </c>
      <c r="C32" s="49">
        <v>87</v>
      </c>
      <c r="D32" s="49" t="s">
        <v>35</v>
      </c>
      <c r="E32" s="16">
        <v>2221110042</v>
      </c>
      <c r="F32" s="16" t="s">
        <v>66</v>
      </c>
      <c r="G32" s="48">
        <v>85.9546</v>
      </c>
      <c r="H32" s="48">
        <v>1</v>
      </c>
      <c r="I32" s="48">
        <v>86.9546</v>
      </c>
      <c r="J32" s="48">
        <v>83.923</v>
      </c>
      <c r="K32" s="132">
        <f t="shared" si="0"/>
        <v>1</v>
      </c>
      <c r="L32" s="48">
        <v>84.923</v>
      </c>
      <c r="M32" s="48">
        <v>79.35</v>
      </c>
      <c r="N32" s="132">
        <f t="shared" si="1"/>
        <v>0</v>
      </c>
      <c r="O32" s="48">
        <v>79.35</v>
      </c>
      <c r="P32" s="48">
        <v>84.67044</v>
      </c>
      <c r="Q32" s="46">
        <v>27</v>
      </c>
      <c r="R32" s="46">
        <v>24</v>
      </c>
      <c r="S32" s="49" t="s">
        <v>32</v>
      </c>
      <c r="T32" s="141" t="s">
        <v>53</v>
      </c>
      <c r="U32" s="142"/>
      <c r="V32" s="141"/>
      <c r="W32" s="49"/>
    </row>
    <row r="33" spans="1:23" ht="14.25">
      <c r="A33" s="49" t="s">
        <v>28</v>
      </c>
      <c r="B33" s="15" t="s">
        <v>29</v>
      </c>
      <c r="C33" s="49">
        <v>87</v>
      </c>
      <c r="D33" s="49" t="s">
        <v>37</v>
      </c>
      <c r="E33" s="46">
        <v>2134110467</v>
      </c>
      <c r="F33" s="16" t="s">
        <v>67</v>
      </c>
      <c r="G33" s="48">
        <v>89.25</v>
      </c>
      <c r="H33" s="48">
        <v>1</v>
      </c>
      <c r="I33" s="48">
        <v>90.25</v>
      </c>
      <c r="J33" s="48">
        <v>83.098</v>
      </c>
      <c r="K33" s="132">
        <f t="shared" si="0"/>
        <v>1.5</v>
      </c>
      <c r="L33" s="48">
        <v>84.598</v>
      </c>
      <c r="M33" s="48">
        <v>76.33</v>
      </c>
      <c r="N33" s="132">
        <f t="shared" si="1"/>
        <v>0.375</v>
      </c>
      <c r="O33" s="48">
        <v>76.705</v>
      </c>
      <c r="P33" s="48">
        <v>84.6565</v>
      </c>
      <c r="Q33" s="46">
        <v>28</v>
      </c>
      <c r="R33" s="46">
        <v>32</v>
      </c>
      <c r="S33" s="49" t="s">
        <v>32</v>
      </c>
      <c r="T33" s="141" t="s">
        <v>53</v>
      </c>
      <c r="U33" s="142"/>
      <c r="V33" s="141"/>
      <c r="W33" s="49"/>
    </row>
    <row r="34" spans="1:23" ht="14.25">
      <c r="A34" s="49" t="s">
        <v>28</v>
      </c>
      <c r="B34" s="15" t="s">
        <v>29</v>
      </c>
      <c r="C34" s="49">
        <v>87</v>
      </c>
      <c r="D34" s="49" t="s">
        <v>35</v>
      </c>
      <c r="E34" s="16">
        <v>2221110036</v>
      </c>
      <c r="F34" s="16" t="s">
        <v>68</v>
      </c>
      <c r="G34" s="48">
        <v>88.22</v>
      </c>
      <c r="H34" s="48">
        <v>1.8875</v>
      </c>
      <c r="I34" s="48">
        <v>90.1075</v>
      </c>
      <c r="J34" s="48">
        <v>83.2637362637363</v>
      </c>
      <c r="K34" s="132">
        <f t="shared" si="0"/>
        <v>1</v>
      </c>
      <c r="L34" s="48">
        <v>84.2637362637363</v>
      </c>
      <c r="M34" s="48">
        <v>79</v>
      </c>
      <c r="N34" s="132">
        <f t="shared" si="1"/>
        <v>0</v>
      </c>
      <c r="O34" s="48">
        <v>79</v>
      </c>
      <c r="P34" s="48">
        <v>84.6139271978022</v>
      </c>
      <c r="Q34" s="46">
        <v>29</v>
      </c>
      <c r="R34" s="46">
        <v>28</v>
      </c>
      <c r="S34" s="49" t="s">
        <v>32</v>
      </c>
      <c r="T34" s="141" t="s">
        <v>53</v>
      </c>
      <c r="U34" s="141"/>
      <c r="V34" s="141"/>
      <c r="W34" s="50"/>
    </row>
    <row r="35" spans="1:23" ht="14.25">
      <c r="A35" s="49" t="s">
        <v>28</v>
      </c>
      <c r="B35" s="15" t="s">
        <v>29</v>
      </c>
      <c r="C35" s="49">
        <v>87</v>
      </c>
      <c r="D35" s="49" t="s">
        <v>35</v>
      </c>
      <c r="E35" s="16">
        <v>2221110041</v>
      </c>
      <c r="F35" s="16" t="s">
        <v>69</v>
      </c>
      <c r="G35" s="48">
        <v>86.0844</v>
      </c>
      <c r="H35" s="48">
        <v>1</v>
      </c>
      <c r="I35" s="48">
        <v>87.0844</v>
      </c>
      <c r="J35" s="48">
        <v>83.572</v>
      </c>
      <c r="K35" s="132">
        <f t="shared" si="0"/>
        <v>1</v>
      </c>
      <c r="L35" s="48">
        <v>84.572</v>
      </c>
      <c r="M35" s="48">
        <v>80.45</v>
      </c>
      <c r="N35" s="132">
        <f t="shared" si="1"/>
        <v>0</v>
      </c>
      <c r="O35" s="48">
        <v>80.45</v>
      </c>
      <c r="P35" s="48">
        <v>84.53666</v>
      </c>
      <c r="Q35" s="46">
        <v>30</v>
      </c>
      <c r="R35" s="46">
        <v>27</v>
      </c>
      <c r="S35" s="49" t="s">
        <v>32</v>
      </c>
      <c r="T35" s="141" t="s">
        <v>53</v>
      </c>
      <c r="U35" s="142"/>
      <c r="V35" s="141"/>
      <c r="W35" s="49"/>
    </row>
    <row r="36" spans="1:23" ht="14.25">
      <c r="A36" s="49" t="s">
        <v>28</v>
      </c>
      <c r="B36" s="15" t="s">
        <v>29</v>
      </c>
      <c r="C36" s="49">
        <v>87</v>
      </c>
      <c r="D36" s="49" t="s">
        <v>37</v>
      </c>
      <c r="E36" s="46">
        <v>2221110011</v>
      </c>
      <c r="F36" s="46" t="s">
        <v>70</v>
      </c>
      <c r="G36" s="48">
        <v>84.214</v>
      </c>
      <c r="H36" s="48">
        <v>0.535</v>
      </c>
      <c r="I36" s="48">
        <v>84.749</v>
      </c>
      <c r="J36" s="48">
        <v>83.769</v>
      </c>
      <c r="K36" s="132">
        <f t="shared" si="0"/>
        <v>1.375</v>
      </c>
      <c r="L36" s="48">
        <v>85.144</v>
      </c>
      <c r="M36" s="48">
        <v>79.5</v>
      </c>
      <c r="N36" s="132">
        <f t="shared" si="1"/>
        <v>0</v>
      </c>
      <c r="O36" s="48">
        <v>79.5</v>
      </c>
      <c r="P36" s="48">
        <v>84.52035</v>
      </c>
      <c r="Q36" s="46">
        <v>31</v>
      </c>
      <c r="R36" s="46">
        <v>26</v>
      </c>
      <c r="S36" s="49" t="s">
        <v>32</v>
      </c>
      <c r="T36" s="141" t="s">
        <v>53</v>
      </c>
      <c r="U36" s="142"/>
      <c r="V36" s="141"/>
      <c r="W36" s="49"/>
    </row>
    <row r="37" spans="1:23" ht="14.25">
      <c r="A37" s="49" t="s">
        <v>28</v>
      </c>
      <c r="B37" s="15" t="s">
        <v>29</v>
      </c>
      <c r="C37" s="49">
        <v>87</v>
      </c>
      <c r="D37" s="49" t="s">
        <v>35</v>
      </c>
      <c r="E37" s="16">
        <v>2221110032</v>
      </c>
      <c r="F37" s="16" t="s">
        <v>71</v>
      </c>
      <c r="G37" s="48">
        <v>86.01</v>
      </c>
      <c r="H37" s="48">
        <v>0.9625</v>
      </c>
      <c r="I37" s="48">
        <v>86.9725</v>
      </c>
      <c r="J37" s="48">
        <v>83.8505747126437</v>
      </c>
      <c r="K37" s="132">
        <f t="shared" si="0"/>
        <v>1</v>
      </c>
      <c r="L37" s="48">
        <v>84.8505747126437</v>
      </c>
      <c r="M37" s="48">
        <v>76.7</v>
      </c>
      <c r="N37" s="132">
        <f t="shared" si="1"/>
        <v>0</v>
      </c>
      <c r="O37" s="48">
        <v>76.7</v>
      </c>
      <c r="P37" s="48">
        <v>84.3538060344828</v>
      </c>
      <c r="Q37" s="46">
        <v>32</v>
      </c>
      <c r="R37" s="46">
        <v>25</v>
      </c>
      <c r="S37" s="49" t="s">
        <v>32</v>
      </c>
      <c r="T37" s="141" t="s">
        <v>53</v>
      </c>
      <c r="U37" s="142"/>
      <c r="V37" s="141"/>
      <c r="W37" s="49"/>
    </row>
    <row r="38" spans="1:23" ht="14.25">
      <c r="A38" s="49" t="s">
        <v>28</v>
      </c>
      <c r="B38" s="15" t="s">
        <v>29</v>
      </c>
      <c r="C38" s="49">
        <v>87</v>
      </c>
      <c r="D38" s="49" t="s">
        <v>37</v>
      </c>
      <c r="E38" s="46">
        <v>2221110016</v>
      </c>
      <c r="F38" s="46" t="s">
        <v>72</v>
      </c>
      <c r="G38" s="48">
        <v>85.89</v>
      </c>
      <c r="H38" s="48">
        <v>0.375</v>
      </c>
      <c r="I38" s="48">
        <v>86.265</v>
      </c>
      <c r="J38" s="48">
        <v>84.648</v>
      </c>
      <c r="K38" s="132">
        <f t="shared" si="0"/>
        <v>1</v>
      </c>
      <c r="L38" s="48">
        <v>85.648</v>
      </c>
      <c r="M38" s="48">
        <v>70.6</v>
      </c>
      <c r="N38" s="132">
        <f t="shared" si="1"/>
        <v>0</v>
      </c>
      <c r="O38" s="48">
        <v>70.6</v>
      </c>
      <c r="P38" s="48">
        <v>84.23575</v>
      </c>
      <c r="Q38" s="46">
        <v>33</v>
      </c>
      <c r="R38" s="46">
        <v>19</v>
      </c>
      <c r="S38" s="49" t="s">
        <v>32</v>
      </c>
      <c r="T38" s="141" t="s">
        <v>53</v>
      </c>
      <c r="U38" s="142"/>
      <c r="V38" s="141"/>
      <c r="W38" s="49"/>
    </row>
    <row r="39" spans="1:23" ht="14.25">
      <c r="A39" s="49" t="s">
        <v>28</v>
      </c>
      <c r="B39" s="15" t="s">
        <v>29</v>
      </c>
      <c r="C39" s="49">
        <v>87</v>
      </c>
      <c r="D39" s="49" t="s">
        <v>35</v>
      </c>
      <c r="E39" s="16">
        <v>2221110037</v>
      </c>
      <c r="F39" s="16" t="s">
        <v>73</v>
      </c>
      <c r="G39" s="48">
        <v>88.4134</v>
      </c>
      <c r="H39" s="48">
        <v>2.4875</v>
      </c>
      <c r="I39" s="48">
        <v>90.9009</v>
      </c>
      <c r="J39" s="48">
        <v>81.967032967033</v>
      </c>
      <c r="K39" s="132">
        <f t="shared" si="0"/>
        <v>1</v>
      </c>
      <c r="L39" s="48">
        <v>82.967032967033</v>
      </c>
      <c r="M39" s="48">
        <v>82</v>
      </c>
      <c r="N39" s="132">
        <f t="shared" si="1"/>
        <v>0</v>
      </c>
      <c r="O39" s="48">
        <v>82</v>
      </c>
      <c r="P39" s="48">
        <v>84.0604097252747</v>
      </c>
      <c r="Q39" s="46">
        <v>34</v>
      </c>
      <c r="R39" s="46">
        <v>42</v>
      </c>
      <c r="S39" s="49" t="s">
        <v>32</v>
      </c>
      <c r="T39" s="141" t="s">
        <v>53</v>
      </c>
      <c r="U39" s="142"/>
      <c r="V39" s="141"/>
      <c r="W39" s="49"/>
    </row>
    <row r="40" spans="1:23" ht="14.25">
      <c r="A40" s="49" t="s">
        <v>28</v>
      </c>
      <c r="B40" s="15" t="s">
        <v>29</v>
      </c>
      <c r="C40" s="49">
        <v>87</v>
      </c>
      <c r="D40" s="49" t="s">
        <v>35</v>
      </c>
      <c r="E40" s="16">
        <v>2221110046</v>
      </c>
      <c r="F40" s="16" t="s">
        <v>74</v>
      </c>
      <c r="G40" s="48">
        <v>86.125</v>
      </c>
      <c r="H40" s="48">
        <v>0.45</v>
      </c>
      <c r="I40" s="48">
        <v>86.575</v>
      </c>
      <c r="J40" s="48">
        <v>82.6263736263736</v>
      </c>
      <c r="K40" s="132">
        <f t="shared" si="0"/>
        <v>1</v>
      </c>
      <c r="L40" s="48">
        <v>83.6263736263736</v>
      </c>
      <c r="M40" s="48">
        <v>81.05</v>
      </c>
      <c r="N40" s="132">
        <f t="shared" si="1"/>
        <v>0</v>
      </c>
      <c r="O40" s="48">
        <v>81.05</v>
      </c>
      <c r="P40" s="48">
        <v>83.8110302197802</v>
      </c>
      <c r="Q40" s="46">
        <v>35</v>
      </c>
      <c r="R40" s="46">
        <v>34</v>
      </c>
      <c r="S40" s="49" t="s">
        <v>32</v>
      </c>
      <c r="T40" s="141" t="s">
        <v>53</v>
      </c>
      <c r="U40" s="142"/>
      <c r="V40" s="141"/>
      <c r="W40" s="49"/>
    </row>
    <row r="41" spans="1:23" ht="14.25">
      <c r="A41" s="49" t="s">
        <v>28</v>
      </c>
      <c r="B41" s="15" t="s">
        <v>29</v>
      </c>
      <c r="C41" s="49">
        <v>87</v>
      </c>
      <c r="D41" s="49" t="s">
        <v>37</v>
      </c>
      <c r="E41" s="46">
        <v>2221110027</v>
      </c>
      <c r="F41" s="46" t="s">
        <v>75</v>
      </c>
      <c r="G41" s="48">
        <v>83.019</v>
      </c>
      <c r="H41" s="48">
        <v>0.1875</v>
      </c>
      <c r="I41" s="48">
        <v>83.2065</v>
      </c>
      <c r="J41" s="48">
        <v>85.747</v>
      </c>
      <c r="K41" s="132">
        <f t="shared" si="0"/>
        <v>1</v>
      </c>
      <c r="L41" s="48">
        <v>86.747</v>
      </c>
      <c r="M41" s="48">
        <v>60.25</v>
      </c>
      <c r="N41" s="132">
        <f t="shared" si="1"/>
        <v>0</v>
      </c>
      <c r="O41" s="48">
        <v>60.25</v>
      </c>
      <c r="P41" s="48">
        <v>83.566225</v>
      </c>
      <c r="Q41" s="46">
        <v>36</v>
      </c>
      <c r="R41" s="46">
        <v>12</v>
      </c>
      <c r="S41" s="49" t="s">
        <v>32</v>
      </c>
      <c r="T41" s="141"/>
      <c r="U41" s="142"/>
      <c r="V41" s="141"/>
      <c r="W41" s="49"/>
    </row>
    <row r="42" spans="1:23" ht="14.25">
      <c r="A42" s="49" t="s">
        <v>28</v>
      </c>
      <c r="B42" s="15" t="s">
        <v>29</v>
      </c>
      <c r="C42" s="49">
        <v>87</v>
      </c>
      <c r="D42" s="49" t="s">
        <v>30</v>
      </c>
      <c r="E42" s="16">
        <v>2221110080</v>
      </c>
      <c r="F42" s="16" t="s">
        <v>76</v>
      </c>
      <c r="G42" s="48">
        <v>83.2133408239701</v>
      </c>
      <c r="H42" s="48">
        <v>0.8</v>
      </c>
      <c r="I42" s="48">
        <v>84.0133408239701</v>
      </c>
      <c r="J42" s="48">
        <v>82.3033707865169</v>
      </c>
      <c r="K42" s="132">
        <f t="shared" si="0"/>
        <v>1</v>
      </c>
      <c r="L42" s="48">
        <v>83.3033707865169</v>
      </c>
      <c r="M42" s="48">
        <v>83.7</v>
      </c>
      <c r="N42" s="132">
        <f t="shared" si="1"/>
        <v>0.20000000000000284</v>
      </c>
      <c r="O42" s="48">
        <v>83.9</v>
      </c>
      <c r="P42" s="48">
        <v>83.4695292134832</v>
      </c>
      <c r="Q42" s="46">
        <v>37</v>
      </c>
      <c r="R42" s="46">
        <v>37</v>
      </c>
      <c r="S42" s="49" t="s">
        <v>32</v>
      </c>
      <c r="T42" s="141"/>
      <c r="U42" s="142"/>
      <c r="V42" s="141"/>
      <c r="W42" s="49"/>
    </row>
    <row r="43" spans="1:23" ht="14.25">
      <c r="A43" s="49" t="s">
        <v>28</v>
      </c>
      <c r="B43" s="15" t="s">
        <v>29</v>
      </c>
      <c r="C43" s="49">
        <v>87</v>
      </c>
      <c r="D43" s="49" t="s">
        <v>35</v>
      </c>
      <c r="E43" s="16">
        <v>2215110137</v>
      </c>
      <c r="F43" s="16" t="s">
        <v>77</v>
      </c>
      <c r="G43" s="51">
        <v>85.499</v>
      </c>
      <c r="H43" s="48">
        <f>I43-G43</f>
        <v>1.3000000000000114</v>
      </c>
      <c r="I43" s="51">
        <v>86.799</v>
      </c>
      <c r="J43" s="48">
        <v>80.595</v>
      </c>
      <c r="K43" s="132">
        <f t="shared" si="0"/>
        <v>1</v>
      </c>
      <c r="L43" s="48">
        <v>81.595</v>
      </c>
      <c r="M43" s="48">
        <v>91.65</v>
      </c>
      <c r="N43" s="132">
        <f t="shared" si="1"/>
        <v>0.25</v>
      </c>
      <c r="O43" s="48">
        <v>91.9</v>
      </c>
      <c r="P43" s="48">
        <v>83.4061</v>
      </c>
      <c r="Q43" s="46">
        <v>38</v>
      </c>
      <c r="R43" s="46">
        <v>51</v>
      </c>
      <c r="S43" s="49" t="s">
        <v>32</v>
      </c>
      <c r="T43" s="141"/>
      <c r="U43" s="142"/>
      <c r="V43" s="141"/>
      <c r="W43" s="49"/>
    </row>
    <row r="44" spans="1:23" ht="14.25">
      <c r="A44" s="49" t="s">
        <v>28</v>
      </c>
      <c r="B44" s="15" t="s">
        <v>29</v>
      </c>
      <c r="C44" s="49">
        <v>87</v>
      </c>
      <c r="D44" s="49" t="s">
        <v>37</v>
      </c>
      <c r="E44" s="46">
        <v>2221110003</v>
      </c>
      <c r="F44" s="46" t="s">
        <v>78</v>
      </c>
      <c r="G44" s="48">
        <v>82.812</v>
      </c>
      <c r="H44" s="48">
        <v>0.875</v>
      </c>
      <c r="I44" s="48">
        <v>83.687</v>
      </c>
      <c r="J44" s="48">
        <v>82.209</v>
      </c>
      <c r="K44" s="132">
        <f t="shared" si="0"/>
        <v>1.5</v>
      </c>
      <c r="L44" s="48">
        <v>83.709</v>
      </c>
      <c r="M44" s="48">
        <v>78.05</v>
      </c>
      <c r="N44" s="132">
        <f t="shared" si="1"/>
        <v>0</v>
      </c>
      <c r="O44" s="48">
        <v>78.05</v>
      </c>
      <c r="P44" s="48">
        <v>83.1398</v>
      </c>
      <c r="Q44" s="46">
        <v>39</v>
      </c>
      <c r="R44" s="46">
        <v>39</v>
      </c>
      <c r="S44" s="49" t="s">
        <v>32</v>
      </c>
      <c r="T44" s="141"/>
      <c r="U44" s="142"/>
      <c r="V44" s="141"/>
      <c r="W44" s="49"/>
    </row>
    <row r="45" spans="1:23" ht="14.25">
      <c r="A45" s="49" t="s">
        <v>28</v>
      </c>
      <c r="B45" s="15" t="s">
        <v>29</v>
      </c>
      <c r="C45" s="49">
        <v>87</v>
      </c>
      <c r="D45" s="49" t="s">
        <v>37</v>
      </c>
      <c r="E45" s="46">
        <v>2221110012</v>
      </c>
      <c r="F45" s="46" t="s">
        <v>79</v>
      </c>
      <c r="G45" s="48">
        <v>85.051</v>
      </c>
      <c r="H45" s="48">
        <v>0.375</v>
      </c>
      <c r="I45" s="48">
        <v>85.426</v>
      </c>
      <c r="J45" s="48">
        <v>82.956</v>
      </c>
      <c r="K45" s="132">
        <f t="shared" si="0"/>
        <v>2.0999999999999943</v>
      </c>
      <c r="L45" s="48">
        <v>85.056</v>
      </c>
      <c r="M45" s="48">
        <v>64.25</v>
      </c>
      <c r="N45" s="132">
        <f t="shared" si="1"/>
        <v>0</v>
      </c>
      <c r="O45" s="48">
        <v>64.25</v>
      </c>
      <c r="P45" s="48">
        <v>83.0309</v>
      </c>
      <c r="Q45" s="46">
        <v>40</v>
      </c>
      <c r="R45" s="46">
        <v>33</v>
      </c>
      <c r="S45" s="49" t="s">
        <v>32</v>
      </c>
      <c r="T45" s="141"/>
      <c r="U45" s="142"/>
      <c r="V45" s="141"/>
      <c r="W45" s="49"/>
    </row>
    <row r="46" spans="1:23" ht="14.25">
      <c r="A46" s="49" t="s">
        <v>28</v>
      </c>
      <c r="B46" s="15" t="s">
        <v>29</v>
      </c>
      <c r="C46" s="49">
        <v>87</v>
      </c>
      <c r="D46" s="49" t="s">
        <v>35</v>
      </c>
      <c r="E46" s="16">
        <v>2221110051</v>
      </c>
      <c r="F46" s="16" t="s">
        <v>80</v>
      </c>
      <c r="G46" s="48">
        <v>88.2722</v>
      </c>
      <c r="H46" s="48">
        <v>1.525</v>
      </c>
      <c r="I46" s="48">
        <v>89.7972</v>
      </c>
      <c r="J46" s="48">
        <v>80.010989010989</v>
      </c>
      <c r="K46" s="132">
        <f t="shared" si="0"/>
        <v>1.3333000000000084</v>
      </c>
      <c r="L46" s="48">
        <v>81.344289010989</v>
      </c>
      <c r="M46" s="48">
        <v>84.95</v>
      </c>
      <c r="N46" s="132">
        <f t="shared" si="1"/>
        <v>0.09999999999999432</v>
      </c>
      <c r="O46" s="48">
        <v>85.05</v>
      </c>
      <c r="P46" s="48">
        <v>82.9827967582417</v>
      </c>
      <c r="Q46" s="46">
        <v>41</v>
      </c>
      <c r="R46" s="46">
        <v>58</v>
      </c>
      <c r="S46" s="49" t="s">
        <v>32</v>
      </c>
      <c r="T46" s="141"/>
      <c r="U46" s="142" t="s">
        <v>81</v>
      </c>
      <c r="V46" s="141"/>
      <c r="W46" s="49"/>
    </row>
    <row r="47" spans="1:23" ht="14.25">
      <c r="A47" s="49" t="s">
        <v>28</v>
      </c>
      <c r="B47" s="15" t="s">
        <v>29</v>
      </c>
      <c r="C47" s="49">
        <v>87</v>
      </c>
      <c r="D47" s="49" t="s">
        <v>30</v>
      </c>
      <c r="E47" s="16">
        <v>2221110067</v>
      </c>
      <c r="F47" s="16" t="s">
        <v>82</v>
      </c>
      <c r="G47" s="48">
        <v>86.155479400749</v>
      </c>
      <c r="H47" s="48">
        <v>0</v>
      </c>
      <c r="I47" s="48">
        <v>86.155479400749</v>
      </c>
      <c r="J47" s="48">
        <v>82.4157303370787</v>
      </c>
      <c r="K47" s="132">
        <f t="shared" si="0"/>
        <v>0</v>
      </c>
      <c r="L47" s="48">
        <v>82.4157303370787</v>
      </c>
      <c r="M47" s="48">
        <v>81.5</v>
      </c>
      <c r="N47" s="132">
        <f t="shared" si="1"/>
        <v>0</v>
      </c>
      <c r="O47" s="48">
        <v>81.5</v>
      </c>
      <c r="P47" s="48">
        <v>82.8851196629213</v>
      </c>
      <c r="Q47" s="46">
        <v>42</v>
      </c>
      <c r="R47" s="46">
        <v>35</v>
      </c>
      <c r="S47" s="49" t="s">
        <v>32</v>
      </c>
      <c r="T47" s="141"/>
      <c r="U47" s="142"/>
      <c r="V47" s="141"/>
      <c r="W47" s="49"/>
    </row>
    <row r="48" spans="1:23" ht="14.25">
      <c r="A48" s="49" t="s">
        <v>28</v>
      </c>
      <c r="B48" s="15" t="s">
        <v>29</v>
      </c>
      <c r="C48" s="49">
        <v>87</v>
      </c>
      <c r="D48" s="49" t="s">
        <v>35</v>
      </c>
      <c r="E48" s="16">
        <v>2221110048</v>
      </c>
      <c r="F48" s="16" t="s">
        <v>83</v>
      </c>
      <c r="G48" s="48">
        <v>87.4256</v>
      </c>
      <c r="H48" s="48">
        <v>0.375</v>
      </c>
      <c r="I48" s="48">
        <v>87.8006</v>
      </c>
      <c r="J48" s="48">
        <v>81.4835164835165</v>
      </c>
      <c r="K48" s="132">
        <f t="shared" si="0"/>
        <v>1</v>
      </c>
      <c r="L48" s="48">
        <v>82.4835164835165</v>
      </c>
      <c r="M48" s="48">
        <v>78.2</v>
      </c>
      <c r="N48" s="132">
        <f t="shared" si="1"/>
        <v>0</v>
      </c>
      <c r="O48" s="48">
        <v>78.2</v>
      </c>
      <c r="P48" s="48">
        <v>82.8527273626374</v>
      </c>
      <c r="Q48" s="46">
        <v>43</v>
      </c>
      <c r="R48" s="46">
        <v>47</v>
      </c>
      <c r="S48" s="49" t="s">
        <v>32</v>
      </c>
      <c r="T48" s="141"/>
      <c r="U48" s="142"/>
      <c r="V48" s="141"/>
      <c r="W48" s="49"/>
    </row>
    <row r="49" spans="1:23" ht="14.25">
      <c r="A49" s="49" t="s">
        <v>28</v>
      </c>
      <c r="B49" s="15" t="s">
        <v>29</v>
      </c>
      <c r="C49" s="49">
        <v>87</v>
      </c>
      <c r="D49" s="49" t="s">
        <v>37</v>
      </c>
      <c r="E49" s="46">
        <v>2221110019</v>
      </c>
      <c r="F49" s="46" t="s">
        <v>84</v>
      </c>
      <c r="G49" s="48">
        <v>85.1</v>
      </c>
      <c r="H49" s="48">
        <v>0.375</v>
      </c>
      <c r="I49" s="48">
        <v>85.475</v>
      </c>
      <c r="J49" s="48">
        <v>81.976</v>
      </c>
      <c r="K49" s="132">
        <f t="shared" si="0"/>
        <v>1</v>
      </c>
      <c r="L49" s="48">
        <v>82.976</v>
      </c>
      <c r="M49" s="48">
        <v>77.2</v>
      </c>
      <c r="N49" s="132">
        <f t="shared" si="1"/>
        <v>0</v>
      </c>
      <c r="O49" s="48">
        <v>77.2</v>
      </c>
      <c r="P49" s="48">
        <v>82.77325</v>
      </c>
      <c r="Q49" s="46">
        <v>44</v>
      </c>
      <c r="R49" s="46">
        <v>41</v>
      </c>
      <c r="S49" s="49" t="s">
        <v>32</v>
      </c>
      <c r="T49" s="141"/>
      <c r="U49" s="142"/>
      <c r="V49" s="141"/>
      <c r="W49" s="49"/>
    </row>
    <row r="50" spans="1:23" ht="14.25">
      <c r="A50" s="49" t="s">
        <v>28</v>
      </c>
      <c r="B50" s="15" t="s">
        <v>29</v>
      </c>
      <c r="C50" s="49">
        <v>87</v>
      </c>
      <c r="D50" s="49" t="s">
        <v>30</v>
      </c>
      <c r="E50" s="16">
        <v>2221110083</v>
      </c>
      <c r="F50" s="16" t="s">
        <v>85</v>
      </c>
      <c r="G50" s="48">
        <v>82.8595505617977</v>
      </c>
      <c r="H50" s="48">
        <v>0.15</v>
      </c>
      <c r="I50" s="48">
        <v>83.0095505617978</v>
      </c>
      <c r="J50" s="48">
        <v>80.7977528089888</v>
      </c>
      <c r="K50" s="132">
        <f t="shared" si="0"/>
        <v>1</v>
      </c>
      <c r="L50" s="48">
        <v>81.7977528089888</v>
      </c>
      <c r="M50" s="48">
        <v>89.4</v>
      </c>
      <c r="N50" s="132">
        <f t="shared" si="1"/>
        <v>0</v>
      </c>
      <c r="O50" s="48">
        <v>89.4</v>
      </c>
      <c r="P50" s="48">
        <v>82.7397471910112</v>
      </c>
      <c r="Q50" s="46">
        <v>45</v>
      </c>
      <c r="R50" s="46">
        <v>49</v>
      </c>
      <c r="S50" s="49" t="s">
        <v>32</v>
      </c>
      <c r="T50" s="141"/>
      <c r="U50" s="142"/>
      <c r="V50" s="141"/>
      <c r="W50" s="49"/>
    </row>
    <row r="51" spans="1:23" ht="14.25">
      <c r="A51" s="49" t="s">
        <v>28</v>
      </c>
      <c r="B51" s="15" t="s">
        <v>29</v>
      </c>
      <c r="C51" s="49">
        <v>87</v>
      </c>
      <c r="D51" s="49" t="s">
        <v>37</v>
      </c>
      <c r="E51" s="46">
        <v>2221110028</v>
      </c>
      <c r="F51" s="46" t="s">
        <v>86</v>
      </c>
      <c r="G51" s="48">
        <v>85.549</v>
      </c>
      <c r="H51" s="48">
        <v>1.2875</v>
      </c>
      <c r="I51" s="48">
        <v>86.8365</v>
      </c>
      <c r="J51" s="48">
        <v>82.143</v>
      </c>
      <c r="K51" s="132">
        <f t="shared" si="0"/>
        <v>1</v>
      </c>
      <c r="L51" s="48">
        <v>83.143</v>
      </c>
      <c r="M51" s="48">
        <v>72.85</v>
      </c>
      <c r="N51" s="132">
        <f t="shared" si="1"/>
        <v>0.375</v>
      </c>
      <c r="O51" s="48">
        <v>73.225</v>
      </c>
      <c r="P51" s="48">
        <v>82.705225</v>
      </c>
      <c r="Q51" s="46">
        <v>46</v>
      </c>
      <c r="R51" s="46">
        <v>40</v>
      </c>
      <c r="S51" s="49" t="s">
        <v>32</v>
      </c>
      <c r="T51" s="141"/>
      <c r="U51" s="142"/>
      <c r="V51" s="141"/>
      <c r="W51" s="49"/>
    </row>
    <row r="52" spans="1:23" ht="14.25">
      <c r="A52" s="49" t="s">
        <v>28</v>
      </c>
      <c r="B52" s="15" t="s">
        <v>29</v>
      </c>
      <c r="C52" s="49">
        <v>87</v>
      </c>
      <c r="D52" s="49" t="s">
        <v>35</v>
      </c>
      <c r="E52" s="16">
        <v>2221110049</v>
      </c>
      <c r="F52" s="16" t="s">
        <v>87</v>
      </c>
      <c r="G52" s="48">
        <v>85.62</v>
      </c>
      <c r="H52" s="48">
        <v>0.625</v>
      </c>
      <c r="I52" s="48">
        <v>86.245</v>
      </c>
      <c r="J52" s="48">
        <v>81.7472527472527</v>
      </c>
      <c r="K52" s="132">
        <f t="shared" si="0"/>
        <v>1</v>
      </c>
      <c r="L52" s="48">
        <v>82.7472527472527</v>
      </c>
      <c r="M52" s="48">
        <v>76.3</v>
      </c>
      <c r="N52" s="132">
        <f t="shared" si="1"/>
        <v>0.375</v>
      </c>
      <c r="O52" s="48">
        <v>76.675</v>
      </c>
      <c r="P52" s="48">
        <v>82.6646895604396</v>
      </c>
      <c r="Q52" s="46">
        <v>47</v>
      </c>
      <c r="R52" s="46">
        <v>44</v>
      </c>
      <c r="S52" s="49" t="s">
        <v>32</v>
      </c>
      <c r="T52" s="141"/>
      <c r="U52" s="142"/>
      <c r="V52" s="141"/>
      <c r="W52" s="49"/>
    </row>
    <row r="53" spans="1:23" ht="22.5">
      <c r="A53" s="49" t="s">
        <v>28</v>
      </c>
      <c r="B53" s="15" t="s">
        <v>29</v>
      </c>
      <c r="C53" s="49">
        <v>87</v>
      </c>
      <c r="D53" s="49" t="s">
        <v>30</v>
      </c>
      <c r="E53" s="16">
        <v>2221110061</v>
      </c>
      <c r="F53" s="16" t="s">
        <v>88</v>
      </c>
      <c r="G53" s="48">
        <v>84.8199812734083</v>
      </c>
      <c r="H53" s="48">
        <v>0.3375</v>
      </c>
      <c r="I53" s="48">
        <v>85.1574812734083</v>
      </c>
      <c r="J53" s="48">
        <v>81.7415730337079</v>
      </c>
      <c r="K53" s="132">
        <f t="shared" si="0"/>
        <v>1</v>
      </c>
      <c r="L53" s="48">
        <v>82.7415730337079</v>
      </c>
      <c r="M53" s="48">
        <v>78.3</v>
      </c>
      <c r="N53" s="132">
        <f t="shared" si="1"/>
        <v>0</v>
      </c>
      <c r="O53" s="48">
        <v>78.3</v>
      </c>
      <c r="P53" s="48">
        <v>82.6598019662921</v>
      </c>
      <c r="Q53" s="46">
        <v>48</v>
      </c>
      <c r="R53" s="46">
        <v>45</v>
      </c>
      <c r="S53" s="143" t="s">
        <v>89</v>
      </c>
      <c r="T53" s="141" t="s">
        <v>90</v>
      </c>
      <c r="U53" s="142"/>
      <c r="V53" s="141"/>
      <c r="W53" s="49"/>
    </row>
    <row r="54" spans="1:23" ht="14.25">
      <c r="A54" s="49" t="s">
        <v>28</v>
      </c>
      <c r="B54" s="15" t="s">
        <v>29</v>
      </c>
      <c r="C54" s="49">
        <v>87</v>
      </c>
      <c r="D54" s="49" t="s">
        <v>30</v>
      </c>
      <c r="E54" s="16">
        <v>2234110020</v>
      </c>
      <c r="F54" s="16" t="s">
        <v>91</v>
      </c>
      <c r="G54" s="48">
        <v>79.5407</v>
      </c>
      <c r="H54" s="48">
        <f>I54-G54</f>
        <v>0.625</v>
      </c>
      <c r="I54" s="48">
        <v>80.1657</v>
      </c>
      <c r="J54" s="48">
        <v>82.247</v>
      </c>
      <c r="K54" s="132">
        <f t="shared" si="0"/>
        <v>1</v>
      </c>
      <c r="L54" s="48">
        <v>83.247</v>
      </c>
      <c r="M54" s="48">
        <v>80.925</v>
      </c>
      <c r="N54" s="132">
        <f t="shared" si="1"/>
        <v>0</v>
      </c>
      <c r="O54" s="48">
        <v>80.925</v>
      </c>
      <c r="P54" s="48">
        <v>82.55261</v>
      </c>
      <c r="Q54" s="46">
        <v>49</v>
      </c>
      <c r="R54" s="46">
        <v>38</v>
      </c>
      <c r="S54" s="49" t="s">
        <v>32</v>
      </c>
      <c r="T54" s="141"/>
      <c r="U54" s="142"/>
      <c r="V54" s="141"/>
      <c r="W54" s="49"/>
    </row>
    <row r="55" spans="1:23" ht="14.25">
      <c r="A55" s="49" t="s">
        <v>28</v>
      </c>
      <c r="B55" s="15" t="s">
        <v>29</v>
      </c>
      <c r="C55" s="49">
        <v>87</v>
      </c>
      <c r="D55" s="49" t="s">
        <v>37</v>
      </c>
      <c r="E55" s="16">
        <v>2209110095</v>
      </c>
      <c r="F55" s="46" t="s">
        <v>92</v>
      </c>
      <c r="G55" s="48">
        <v>84.196</v>
      </c>
      <c r="H55" s="48">
        <v>0.625</v>
      </c>
      <c r="I55" s="48">
        <v>84.821</v>
      </c>
      <c r="J55" s="48">
        <v>80.333</v>
      </c>
      <c r="K55" s="132">
        <f t="shared" si="0"/>
        <v>2.666700000000006</v>
      </c>
      <c r="L55" s="48">
        <v>82.9997</v>
      </c>
      <c r="M55" s="48">
        <v>74.8</v>
      </c>
      <c r="N55" s="132">
        <f t="shared" si="1"/>
        <v>0</v>
      </c>
      <c r="O55" s="48">
        <v>74.8</v>
      </c>
      <c r="P55" s="48">
        <v>82.452925</v>
      </c>
      <c r="Q55" s="46">
        <v>50</v>
      </c>
      <c r="R55" s="46">
        <v>55</v>
      </c>
      <c r="S55" s="49" t="s">
        <v>32</v>
      </c>
      <c r="T55" s="141"/>
      <c r="U55" s="142"/>
      <c r="V55" s="141"/>
      <c r="W55" s="49"/>
    </row>
    <row r="56" spans="1:23" ht="14.25">
      <c r="A56" s="49" t="s">
        <v>28</v>
      </c>
      <c r="B56" s="15" t="s">
        <v>29</v>
      </c>
      <c r="C56" s="49">
        <v>87</v>
      </c>
      <c r="D56" s="49" t="s">
        <v>30</v>
      </c>
      <c r="E56" s="16">
        <v>2221110074</v>
      </c>
      <c r="F56" s="16" t="s">
        <v>93</v>
      </c>
      <c r="G56" s="48">
        <v>84.3902097378277</v>
      </c>
      <c r="H56" s="48">
        <v>0.95625</v>
      </c>
      <c r="I56" s="48">
        <v>85.3464597378277</v>
      </c>
      <c r="J56" s="48">
        <v>81.4943820224719</v>
      </c>
      <c r="K56" s="132">
        <f t="shared" si="0"/>
        <v>1</v>
      </c>
      <c r="L56" s="48">
        <v>82.4943820224719</v>
      </c>
      <c r="M56" s="48">
        <v>76.5</v>
      </c>
      <c r="N56" s="132">
        <f t="shared" si="1"/>
        <v>0</v>
      </c>
      <c r="O56" s="48">
        <v>76.5</v>
      </c>
      <c r="P56" s="48">
        <v>82.3227554775281</v>
      </c>
      <c r="Q56" s="46">
        <v>51</v>
      </c>
      <c r="R56" s="46">
        <v>46</v>
      </c>
      <c r="S56" s="49" t="s">
        <v>32</v>
      </c>
      <c r="T56" s="141"/>
      <c r="U56" s="142"/>
      <c r="V56" s="141"/>
      <c r="W56" s="49"/>
    </row>
    <row r="57" spans="1:23" ht="14.25">
      <c r="A57" s="49" t="s">
        <v>28</v>
      </c>
      <c r="B57" s="15" t="s">
        <v>29</v>
      </c>
      <c r="C57" s="49">
        <v>87</v>
      </c>
      <c r="D57" s="49" t="s">
        <v>35</v>
      </c>
      <c r="E57" s="16">
        <v>2221110031</v>
      </c>
      <c r="F57" s="16" t="s">
        <v>94</v>
      </c>
      <c r="G57" s="48">
        <v>84</v>
      </c>
      <c r="H57" s="48">
        <v>0.1875</v>
      </c>
      <c r="I57" s="48">
        <v>84.1875</v>
      </c>
      <c r="J57" s="48">
        <v>80.1868131868132</v>
      </c>
      <c r="K57" s="132">
        <f t="shared" si="0"/>
        <v>2</v>
      </c>
      <c r="L57" s="48">
        <v>82.1868131868132</v>
      </c>
      <c r="M57" s="48">
        <v>80.125</v>
      </c>
      <c r="N57" s="132">
        <f t="shared" si="1"/>
        <v>0</v>
      </c>
      <c r="O57" s="48">
        <v>80.125</v>
      </c>
      <c r="P57" s="48">
        <v>82.2807348901099</v>
      </c>
      <c r="Q57" s="46">
        <v>52</v>
      </c>
      <c r="R57" s="46">
        <v>57</v>
      </c>
      <c r="S57" s="49" t="s">
        <v>32</v>
      </c>
      <c r="T57" s="141"/>
      <c r="U57" s="142"/>
      <c r="V57" s="141"/>
      <c r="W57" s="49"/>
    </row>
    <row r="58" spans="1:23" ht="14.25">
      <c r="A58" s="49" t="s">
        <v>28</v>
      </c>
      <c r="B58" s="15" t="s">
        <v>29</v>
      </c>
      <c r="C58" s="49">
        <v>87</v>
      </c>
      <c r="D58" s="49" t="s">
        <v>35</v>
      </c>
      <c r="E58" s="16">
        <v>2221110044</v>
      </c>
      <c r="F58" s="16" t="s">
        <v>95</v>
      </c>
      <c r="G58" s="48">
        <v>85.2558</v>
      </c>
      <c r="H58" s="48">
        <v>0.7125</v>
      </c>
      <c r="I58" s="48">
        <v>85.9683</v>
      </c>
      <c r="J58" s="48">
        <v>80.4285714285714</v>
      </c>
      <c r="K58" s="132">
        <f t="shared" si="0"/>
        <v>1</v>
      </c>
      <c r="L58" s="48">
        <v>81.4285714285714</v>
      </c>
      <c r="M58" s="48">
        <v>80.4</v>
      </c>
      <c r="N58" s="132">
        <f t="shared" si="1"/>
        <v>0</v>
      </c>
      <c r="O58" s="48">
        <v>80.4</v>
      </c>
      <c r="P58" s="48">
        <v>82.0066735714286</v>
      </c>
      <c r="Q58" s="46">
        <v>53</v>
      </c>
      <c r="R58" s="46">
        <v>54</v>
      </c>
      <c r="S58" s="49" t="s">
        <v>32</v>
      </c>
      <c r="T58" s="141"/>
      <c r="U58" s="142"/>
      <c r="V58" s="141"/>
      <c r="W58" s="49"/>
    </row>
    <row r="59" spans="1:23" ht="14.25">
      <c r="A59" s="49" t="s">
        <v>28</v>
      </c>
      <c r="B59" s="15" t="s">
        <v>29</v>
      </c>
      <c r="C59" s="49">
        <v>87</v>
      </c>
      <c r="D59" s="49" t="s">
        <v>37</v>
      </c>
      <c r="E59" s="46">
        <v>2221110014</v>
      </c>
      <c r="F59" s="46" t="s">
        <v>96</v>
      </c>
      <c r="G59" s="48">
        <v>87.03</v>
      </c>
      <c r="H59" s="48">
        <v>1.8</v>
      </c>
      <c r="I59" s="48">
        <v>88.83</v>
      </c>
      <c r="J59" s="48">
        <v>80.209</v>
      </c>
      <c r="K59" s="132">
        <f t="shared" si="0"/>
        <v>1</v>
      </c>
      <c r="L59" s="48">
        <v>81.209</v>
      </c>
      <c r="M59" s="48">
        <v>77.1</v>
      </c>
      <c r="N59" s="132">
        <f t="shared" si="1"/>
        <v>0</v>
      </c>
      <c r="O59" s="48">
        <v>77.1</v>
      </c>
      <c r="P59" s="48">
        <v>81.94125</v>
      </c>
      <c r="Q59" s="46">
        <v>54</v>
      </c>
      <c r="R59" s="46">
        <v>56</v>
      </c>
      <c r="S59" s="49" t="s">
        <v>32</v>
      </c>
      <c r="T59" s="141"/>
      <c r="U59" s="142"/>
      <c r="V59" s="141"/>
      <c r="W59" s="49"/>
    </row>
    <row r="60" spans="1:23" ht="14.25">
      <c r="A60" s="49" t="s">
        <v>28</v>
      </c>
      <c r="B60" s="15" t="s">
        <v>29</v>
      </c>
      <c r="C60" s="49">
        <v>87</v>
      </c>
      <c r="D60" s="49" t="s">
        <v>37</v>
      </c>
      <c r="E60" s="46">
        <v>2221110022</v>
      </c>
      <c r="F60" s="46" t="s">
        <v>97</v>
      </c>
      <c r="G60" s="48">
        <v>83.697</v>
      </c>
      <c r="H60" s="48">
        <v>1</v>
      </c>
      <c r="I60" s="48">
        <v>84.697</v>
      </c>
      <c r="J60" s="48">
        <v>81.835</v>
      </c>
      <c r="K60" s="132">
        <f t="shared" si="0"/>
        <v>1</v>
      </c>
      <c r="L60" s="48">
        <v>82.835</v>
      </c>
      <c r="M60" s="48">
        <v>70</v>
      </c>
      <c r="N60" s="132">
        <f t="shared" si="1"/>
        <v>0</v>
      </c>
      <c r="O60" s="48">
        <v>70</v>
      </c>
      <c r="P60" s="48">
        <v>81.8308</v>
      </c>
      <c r="Q60" s="46">
        <v>55</v>
      </c>
      <c r="R60" s="46">
        <v>43</v>
      </c>
      <c r="S60" s="49" t="s">
        <v>32</v>
      </c>
      <c r="T60" s="141"/>
      <c r="U60" s="142"/>
      <c r="V60" s="141"/>
      <c r="W60" s="49"/>
    </row>
    <row r="61" spans="1:23" ht="14.25">
      <c r="A61" s="49" t="s">
        <v>28</v>
      </c>
      <c r="B61" s="15" t="s">
        <v>29</v>
      </c>
      <c r="C61" s="49">
        <v>87</v>
      </c>
      <c r="D61" s="49" t="s">
        <v>35</v>
      </c>
      <c r="E61" s="16">
        <v>2221110040</v>
      </c>
      <c r="F61" s="16" t="s">
        <v>98</v>
      </c>
      <c r="G61" s="48">
        <v>86.5364</v>
      </c>
      <c r="H61" s="48">
        <v>1.75</v>
      </c>
      <c r="I61" s="48">
        <v>88.2864</v>
      </c>
      <c r="J61" s="48">
        <v>80.5824175824176</v>
      </c>
      <c r="K61" s="132">
        <f t="shared" si="0"/>
        <v>0</v>
      </c>
      <c r="L61" s="48">
        <v>80.5824175824176</v>
      </c>
      <c r="M61" s="48">
        <v>80.05</v>
      </c>
      <c r="N61" s="132">
        <f t="shared" si="1"/>
        <v>0</v>
      </c>
      <c r="O61" s="48">
        <v>80.05</v>
      </c>
      <c r="P61" s="48">
        <v>81.6847731868132</v>
      </c>
      <c r="Q61" s="46">
        <v>56</v>
      </c>
      <c r="R61" s="46">
        <v>52</v>
      </c>
      <c r="S61" s="49" t="s">
        <v>32</v>
      </c>
      <c r="T61" s="141"/>
      <c r="U61" s="142"/>
      <c r="V61" s="141"/>
      <c r="W61" s="49"/>
    </row>
    <row r="62" spans="1:23" ht="14.25">
      <c r="A62" s="49" t="s">
        <v>28</v>
      </c>
      <c r="B62" s="15" t="s">
        <v>29</v>
      </c>
      <c r="C62" s="49">
        <v>87</v>
      </c>
      <c r="D62" s="49" t="s">
        <v>35</v>
      </c>
      <c r="E62" s="16">
        <v>2221110056</v>
      </c>
      <c r="F62" s="16" t="s">
        <v>99</v>
      </c>
      <c r="G62" s="48">
        <v>86.7754</v>
      </c>
      <c r="H62" s="48">
        <v>1.3</v>
      </c>
      <c r="I62" s="48">
        <v>88.0754</v>
      </c>
      <c r="J62" s="48">
        <v>80.6263736263736</v>
      </c>
      <c r="K62" s="132">
        <f t="shared" si="0"/>
        <v>1</v>
      </c>
      <c r="L62" s="48">
        <v>81.6263736263736</v>
      </c>
      <c r="M62" s="48">
        <v>71.45</v>
      </c>
      <c r="N62" s="132">
        <f t="shared" si="1"/>
        <v>0</v>
      </c>
      <c r="O62" s="48">
        <v>71.45</v>
      </c>
      <c r="P62" s="48">
        <v>81.5760902197802</v>
      </c>
      <c r="Q62" s="46">
        <v>57</v>
      </c>
      <c r="R62" s="46">
        <v>50</v>
      </c>
      <c r="S62" s="49" t="s">
        <v>32</v>
      </c>
      <c r="T62" s="141"/>
      <c r="U62" s="142"/>
      <c r="V62" s="141"/>
      <c r="W62" s="49"/>
    </row>
    <row r="63" spans="1:23" ht="14.25">
      <c r="A63" s="49" t="s">
        <v>28</v>
      </c>
      <c r="B63" s="15" t="s">
        <v>29</v>
      </c>
      <c r="C63" s="49">
        <v>87</v>
      </c>
      <c r="D63" s="49" t="s">
        <v>30</v>
      </c>
      <c r="E63" s="16">
        <v>2221110087</v>
      </c>
      <c r="F63" s="16" t="s">
        <v>100</v>
      </c>
      <c r="G63" s="48">
        <v>86.471095505618</v>
      </c>
      <c r="H63" s="48">
        <v>0</v>
      </c>
      <c r="I63" s="48">
        <v>86.471095505618</v>
      </c>
      <c r="J63" s="48">
        <v>78.6179775280899</v>
      </c>
      <c r="K63" s="132">
        <f t="shared" si="0"/>
        <v>1</v>
      </c>
      <c r="L63" s="48">
        <v>79.6179775280899</v>
      </c>
      <c r="M63" s="48">
        <v>86.325</v>
      </c>
      <c r="N63" s="132">
        <f t="shared" si="1"/>
        <v>0.20000000000000284</v>
      </c>
      <c r="O63" s="48">
        <v>86.525</v>
      </c>
      <c r="P63" s="48">
        <v>81.3366474719101</v>
      </c>
      <c r="Q63" s="46">
        <v>58</v>
      </c>
      <c r="R63" s="46">
        <v>63</v>
      </c>
      <c r="S63" s="49" t="s">
        <v>32</v>
      </c>
      <c r="T63" s="141"/>
      <c r="U63" s="142"/>
      <c r="V63" s="141"/>
      <c r="W63" s="49"/>
    </row>
    <row r="64" spans="1:23" ht="14.25">
      <c r="A64" s="49" t="s">
        <v>28</v>
      </c>
      <c r="B64" s="15" t="s">
        <v>29</v>
      </c>
      <c r="C64" s="49">
        <v>87</v>
      </c>
      <c r="D64" s="49" t="s">
        <v>35</v>
      </c>
      <c r="E64" s="16">
        <v>2221110045</v>
      </c>
      <c r="F64" s="16" t="s">
        <v>101</v>
      </c>
      <c r="G64" s="48">
        <v>86.8952</v>
      </c>
      <c r="H64" s="48">
        <v>0.7875</v>
      </c>
      <c r="I64" s="48">
        <v>87.6827</v>
      </c>
      <c r="J64" s="48">
        <v>78.626</v>
      </c>
      <c r="K64" s="132">
        <f t="shared" si="0"/>
        <v>1</v>
      </c>
      <c r="L64" s="48">
        <v>79.626</v>
      </c>
      <c r="M64" s="48">
        <v>80.45</v>
      </c>
      <c r="N64" s="132">
        <f t="shared" si="1"/>
        <v>0</v>
      </c>
      <c r="O64" s="48">
        <v>80.45</v>
      </c>
      <c r="P64" s="48">
        <v>80.916905</v>
      </c>
      <c r="Q64" s="46">
        <v>59</v>
      </c>
      <c r="R64" s="46">
        <v>62</v>
      </c>
      <c r="S64" s="49" t="s">
        <v>32</v>
      </c>
      <c r="T64" s="141"/>
      <c r="U64" s="142"/>
      <c r="V64" s="141"/>
      <c r="W64" s="49"/>
    </row>
    <row r="65" spans="1:23" ht="14.25">
      <c r="A65" s="49" t="s">
        <v>28</v>
      </c>
      <c r="B65" s="15" t="s">
        <v>29</v>
      </c>
      <c r="C65" s="49">
        <v>87</v>
      </c>
      <c r="D65" s="49" t="s">
        <v>30</v>
      </c>
      <c r="E65" s="16">
        <v>2106110201</v>
      </c>
      <c r="F65" s="16" t="s">
        <v>102</v>
      </c>
      <c r="G65" s="48">
        <v>81.39739</v>
      </c>
      <c r="H65" s="48">
        <f>I65-G65</f>
        <v>1.0000000003174137E-05</v>
      </c>
      <c r="I65" s="48">
        <v>81.3974</v>
      </c>
      <c r="J65" s="48">
        <v>80.55696</v>
      </c>
      <c r="K65" s="132">
        <f t="shared" si="0"/>
        <v>1.2000400000000013</v>
      </c>
      <c r="L65" s="48">
        <v>81.757</v>
      </c>
      <c r="M65" s="48">
        <v>70.5</v>
      </c>
      <c r="N65" s="132">
        <f t="shared" si="1"/>
        <v>0</v>
      </c>
      <c r="O65" s="48">
        <v>70.5</v>
      </c>
      <c r="P65" s="48">
        <v>80.57736</v>
      </c>
      <c r="Q65" s="46">
        <v>60</v>
      </c>
      <c r="R65" s="46">
        <v>53</v>
      </c>
      <c r="S65" s="49" t="s">
        <v>32</v>
      </c>
      <c r="T65" s="141"/>
      <c r="U65" s="142"/>
      <c r="V65" s="141"/>
      <c r="W65" s="49"/>
    </row>
    <row r="66" spans="1:23" ht="22.5">
      <c r="A66" s="49" t="s">
        <v>28</v>
      </c>
      <c r="B66" s="15" t="s">
        <v>29</v>
      </c>
      <c r="C66" s="49">
        <v>87</v>
      </c>
      <c r="D66" s="49" t="s">
        <v>30</v>
      </c>
      <c r="E66" s="16">
        <v>2221110063</v>
      </c>
      <c r="F66" s="16" t="s">
        <v>103</v>
      </c>
      <c r="G66" s="48">
        <v>84.3121161048689</v>
      </c>
      <c r="H66" s="48">
        <v>0</v>
      </c>
      <c r="I66" s="48">
        <v>84.3121161048689</v>
      </c>
      <c r="J66" s="48">
        <v>79.2022471910112</v>
      </c>
      <c r="K66" s="132">
        <f t="shared" si="0"/>
        <v>2.0625</v>
      </c>
      <c r="L66" s="48">
        <v>81.2647471910112</v>
      </c>
      <c r="M66" s="48">
        <v>68.95</v>
      </c>
      <c r="N66" s="132">
        <f t="shared" si="1"/>
        <v>0</v>
      </c>
      <c r="O66" s="48">
        <v>68.95</v>
      </c>
      <c r="P66" s="48">
        <v>80.4903778089888</v>
      </c>
      <c r="Q66" s="46">
        <v>61</v>
      </c>
      <c r="R66" s="46">
        <v>61</v>
      </c>
      <c r="S66" s="143" t="s">
        <v>89</v>
      </c>
      <c r="T66" s="141" t="s">
        <v>104</v>
      </c>
      <c r="U66" s="142"/>
      <c r="V66" s="141"/>
      <c r="W66" s="49"/>
    </row>
    <row r="67" spans="1:23" ht="14.25">
      <c r="A67" s="49" t="s">
        <v>28</v>
      </c>
      <c r="B67" s="15" t="s">
        <v>29</v>
      </c>
      <c r="C67" s="49">
        <v>87</v>
      </c>
      <c r="D67" s="49" t="s">
        <v>30</v>
      </c>
      <c r="E67" s="16">
        <v>2221110066</v>
      </c>
      <c r="F67" s="16" t="s">
        <v>105</v>
      </c>
      <c r="G67" s="48">
        <v>85.2566029962547</v>
      </c>
      <c r="H67" s="48">
        <v>0</v>
      </c>
      <c r="I67" s="48">
        <v>85.2566029962547</v>
      </c>
      <c r="J67" s="48">
        <v>77.9213483146067</v>
      </c>
      <c r="K67" s="132">
        <f t="shared" si="0"/>
        <v>1</v>
      </c>
      <c r="L67" s="48">
        <v>78.9213483146067</v>
      </c>
      <c r="M67" s="48">
        <v>83.6</v>
      </c>
      <c r="N67" s="132">
        <f t="shared" si="1"/>
        <v>0</v>
      </c>
      <c r="O67" s="48">
        <v>83.6</v>
      </c>
      <c r="P67" s="48">
        <v>80.3395016853933</v>
      </c>
      <c r="Q67" s="46">
        <v>62</v>
      </c>
      <c r="R67" s="46">
        <v>68</v>
      </c>
      <c r="S67" s="49" t="s">
        <v>32</v>
      </c>
      <c r="T67" s="141"/>
      <c r="U67" s="142"/>
      <c r="V67" s="141"/>
      <c r="W67" s="49"/>
    </row>
    <row r="68" spans="1:23" ht="14.25">
      <c r="A68" s="49" t="s">
        <v>28</v>
      </c>
      <c r="B68" s="15" t="s">
        <v>29</v>
      </c>
      <c r="C68" s="49">
        <v>87</v>
      </c>
      <c r="D68" s="49" t="s">
        <v>37</v>
      </c>
      <c r="E68" s="46">
        <v>2221110024</v>
      </c>
      <c r="F68" s="46" t="s">
        <v>106</v>
      </c>
      <c r="G68" s="48">
        <v>82.094</v>
      </c>
      <c r="H68" s="48">
        <v>0</v>
      </c>
      <c r="I68" s="48">
        <v>82.094</v>
      </c>
      <c r="J68" s="48">
        <v>79.571</v>
      </c>
      <c r="K68" s="132">
        <f t="shared" si="0"/>
        <v>0</v>
      </c>
      <c r="L68" s="48">
        <v>79.571</v>
      </c>
      <c r="M68" s="48">
        <v>82.4</v>
      </c>
      <c r="N68" s="132">
        <f t="shared" si="1"/>
        <v>0</v>
      </c>
      <c r="O68" s="48">
        <v>82.4</v>
      </c>
      <c r="P68" s="48">
        <v>80.23235</v>
      </c>
      <c r="Q68" s="46">
        <v>63</v>
      </c>
      <c r="R68" s="46">
        <v>59</v>
      </c>
      <c r="S68" s="49" t="s">
        <v>32</v>
      </c>
      <c r="T68" s="141"/>
      <c r="U68" s="142"/>
      <c r="V68" s="141"/>
      <c r="W68" s="49"/>
    </row>
    <row r="69" spans="1:23" ht="14.25">
      <c r="A69" s="49" t="s">
        <v>28</v>
      </c>
      <c r="B69" s="15" t="s">
        <v>29</v>
      </c>
      <c r="C69" s="49">
        <v>87</v>
      </c>
      <c r="D69" s="49" t="s">
        <v>35</v>
      </c>
      <c r="E69" s="16">
        <v>2221110052</v>
      </c>
      <c r="F69" s="16" t="s">
        <v>107</v>
      </c>
      <c r="G69" s="48">
        <v>84.5818</v>
      </c>
      <c r="H69" s="48">
        <v>1.1875</v>
      </c>
      <c r="I69" s="48">
        <v>85.7693</v>
      </c>
      <c r="J69" s="48">
        <v>77.8791208791209</v>
      </c>
      <c r="K69" s="132">
        <f t="shared" si="0"/>
        <v>1</v>
      </c>
      <c r="L69" s="48">
        <v>78.8791208791209</v>
      </c>
      <c r="M69" s="48">
        <v>78.05</v>
      </c>
      <c r="N69" s="132">
        <f t="shared" si="1"/>
        <v>0</v>
      </c>
      <c r="O69" s="48">
        <v>78.05</v>
      </c>
      <c r="P69" s="48">
        <v>79.8297356593407</v>
      </c>
      <c r="Q69" s="46">
        <v>64</v>
      </c>
      <c r="R69" s="46">
        <v>69</v>
      </c>
      <c r="S69" s="49" t="s">
        <v>32</v>
      </c>
      <c r="T69" s="141"/>
      <c r="U69" s="142"/>
      <c r="V69" s="141"/>
      <c r="W69" s="49"/>
    </row>
    <row r="70" spans="1:23" ht="14.25">
      <c r="A70" s="49" t="s">
        <v>28</v>
      </c>
      <c r="B70" s="15" t="s">
        <v>29</v>
      </c>
      <c r="C70" s="49">
        <v>87</v>
      </c>
      <c r="D70" s="49" t="s">
        <v>30</v>
      </c>
      <c r="E70" s="16">
        <v>2221110062</v>
      </c>
      <c r="F70" s="16" t="s">
        <v>108</v>
      </c>
      <c r="G70" s="48">
        <v>86.4705430711611</v>
      </c>
      <c r="H70" s="48">
        <v>1.2</v>
      </c>
      <c r="I70" s="48">
        <v>87.6705430711611</v>
      </c>
      <c r="J70" s="48">
        <v>77.4943820224719</v>
      </c>
      <c r="K70" s="132">
        <f aca="true" t="shared" si="2" ref="K70:K92">L70-J70</f>
        <v>1</v>
      </c>
      <c r="L70" s="48">
        <v>78.4943820224719</v>
      </c>
      <c r="M70" s="48">
        <v>77.6</v>
      </c>
      <c r="N70" s="132">
        <f aca="true" t="shared" si="3" ref="N70:N92">O70-M70</f>
        <v>0</v>
      </c>
      <c r="O70" s="48">
        <v>77.6</v>
      </c>
      <c r="P70" s="48">
        <v>79.7813679775281</v>
      </c>
      <c r="Q70" s="46">
        <v>65</v>
      </c>
      <c r="R70" s="46">
        <v>71</v>
      </c>
      <c r="S70" s="49" t="s">
        <v>32</v>
      </c>
      <c r="T70" s="141"/>
      <c r="U70" s="142"/>
      <c r="V70" s="141"/>
      <c r="W70" s="49"/>
    </row>
    <row r="71" spans="1:23" ht="14.25">
      <c r="A71" s="49" t="s">
        <v>28</v>
      </c>
      <c r="B71" s="15" t="s">
        <v>29</v>
      </c>
      <c r="C71" s="49">
        <v>87</v>
      </c>
      <c r="D71" s="49" t="s">
        <v>35</v>
      </c>
      <c r="E71" s="16">
        <v>2233110190</v>
      </c>
      <c r="F71" s="16" t="s">
        <v>109</v>
      </c>
      <c r="G71" s="51">
        <v>80.9306</v>
      </c>
      <c r="H71" s="48">
        <f>I71-G71</f>
        <v>0.5</v>
      </c>
      <c r="I71" s="51">
        <v>81.4306</v>
      </c>
      <c r="J71" s="51">
        <v>78.603</v>
      </c>
      <c r="K71" s="132">
        <f t="shared" si="2"/>
        <v>1</v>
      </c>
      <c r="L71" s="51">
        <v>79.603</v>
      </c>
      <c r="M71" s="48">
        <v>77.45</v>
      </c>
      <c r="N71" s="132">
        <f t="shared" si="3"/>
        <v>0</v>
      </c>
      <c r="O71" s="48">
        <v>77.45</v>
      </c>
      <c r="P71" s="48">
        <v>79.66184</v>
      </c>
      <c r="Q71" s="46">
        <v>66</v>
      </c>
      <c r="R71" s="46">
        <v>64</v>
      </c>
      <c r="S71" s="49" t="s">
        <v>32</v>
      </c>
      <c r="T71" s="141"/>
      <c r="U71" s="142"/>
      <c r="V71" s="141"/>
      <c r="W71" s="49"/>
    </row>
    <row r="72" spans="1:23" ht="14.25">
      <c r="A72" s="49" t="s">
        <v>28</v>
      </c>
      <c r="B72" s="15" t="s">
        <v>29</v>
      </c>
      <c r="C72" s="49">
        <v>87</v>
      </c>
      <c r="D72" s="49" t="s">
        <v>30</v>
      </c>
      <c r="E72" s="16">
        <v>2221110089</v>
      </c>
      <c r="F72" s="16" t="s">
        <v>110</v>
      </c>
      <c r="G72" s="48">
        <v>87.4553651685393</v>
      </c>
      <c r="H72" s="48">
        <v>0.8</v>
      </c>
      <c r="I72" s="48">
        <v>88.2553651685393</v>
      </c>
      <c r="J72" s="48">
        <v>79.5393258426966</v>
      </c>
      <c r="K72" s="132">
        <f t="shared" si="2"/>
        <v>1</v>
      </c>
      <c r="L72" s="48">
        <v>80.5393258426966</v>
      </c>
      <c r="M72" s="48">
        <v>60</v>
      </c>
      <c r="N72" s="132">
        <f t="shared" si="3"/>
        <v>0</v>
      </c>
      <c r="O72" s="48">
        <v>60</v>
      </c>
      <c r="P72" s="48">
        <v>79.6427991573034</v>
      </c>
      <c r="Q72" s="46">
        <v>67</v>
      </c>
      <c r="R72" s="46">
        <v>60</v>
      </c>
      <c r="S72" s="49" t="s">
        <v>32</v>
      </c>
      <c r="T72" s="141"/>
      <c r="U72" s="142"/>
      <c r="V72" s="141"/>
      <c r="W72" s="49"/>
    </row>
    <row r="73" spans="1:23" ht="22.5">
      <c r="A73" s="49" t="s">
        <v>28</v>
      </c>
      <c r="B73" s="15" t="s">
        <v>29</v>
      </c>
      <c r="C73" s="49">
        <v>87</v>
      </c>
      <c r="D73" s="49" t="s">
        <v>30</v>
      </c>
      <c r="E73" s="16">
        <v>2221110081</v>
      </c>
      <c r="F73" s="16" t="s">
        <v>111</v>
      </c>
      <c r="G73" s="48">
        <v>81.4110936329588</v>
      </c>
      <c r="H73" s="48">
        <v>0</v>
      </c>
      <c r="I73" s="48">
        <v>81.4110936329588</v>
      </c>
      <c r="J73" s="48">
        <v>77.2921348314607</v>
      </c>
      <c r="K73" s="132">
        <f t="shared" si="2"/>
        <v>1.5</v>
      </c>
      <c r="L73" s="48">
        <v>78.7921348314607</v>
      </c>
      <c r="M73" s="48">
        <v>83.35</v>
      </c>
      <c r="N73" s="132">
        <f t="shared" si="3"/>
        <v>0</v>
      </c>
      <c r="O73" s="48">
        <v>83.35</v>
      </c>
      <c r="P73" s="48">
        <v>79.6407651685393</v>
      </c>
      <c r="Q73" s="46">
        <v>68</v>
      </c>
      <c r="R73" s="46">
        <v>74</v>
      </c>
      <c r="S73" s="143" t="s">
        <v>89</v>
      </c>
      <c r="T73" s="141" t="s">
        <v>90</v>
      </c>
      <c r="U73" s="142"/>
      <c r="V73" s="141"/>
      <c r="W73" s="49"/>
    </row>
    <row r="74" spans="1:23" ht="14.25">
      <c r="A74" s="49" t="s">
        <v>28</v>
      </c>
      <c r="B74" s="15" t="s">
        <v>29</v>
      </c>
      <c r="C74" s="49">
        <v>87</v>
      </c>
      <c r="D74" s="49" t="s">
        <v>30</v>
      </c>
      <c r="E74" s="16">
        <v>2221110065</v>
      </c>
      <c r="F74" s="16" t="s">
        <v>112</v>
      </c>
      <c r="G74" s="48">
        <v>87.1577265917603</v>
      </c>
      <c r="H74" s="48">
        <v>0.2</v>
      </c>
      <c r="I74" s="48">
        <v>87.3577265917603</v>
      </c>
      <c r="J74" s="48">
        <v>77.4269662921348</v>
      </c>
      <c r="K74" s="132">
        <f t="shared" si="2"/>
        <v>0.4000000000000057</v>
      </c>
      <c r="L74" s="48">
        <v>77.8269662921348</v>
      </c>
      <c r="M74" s="48">
        <v>78.5</v>
      </c>
      <c r="N74" s="132">
        <f t="shared" si="3"/>
        <v>0</v>
      </c>
      <c r="O74" s="48">
        <v>78.5</v>
      </c>
      <c r="P74" s="48">
        <v>79.3238837078652</v>
      </c>
      <c r="Q74" s="46">
        <v>69</v>
      </c>
      <c r="R74" s="46">
        <v>73</v>
      </c>
      <c r="S74" s="49" t="s">
        <v>32</v>
      </c>
      <c r="T74" s="141"/>
      <c r="U74" s="142"/>
      <c r="V74" s="141"/>
      <c r="W74" s="49"/>
    </row>
    <row r="75" spans="1:23" ht="14.25">
      <c r="A75" s="49" t="s">
        <v>28</v>
      </c>
      <c r="B75" s="15" t="s">
        <v>29</v>
      </c>
      <c r="C75" s="49">
        <v>87</v>
      </c>
      <c r="D75" s="49" t="s">
        <v>37</v>
      </c>
      <c r="E75" s="46">
        <v>2221110030</v>
      </c>
      <c r="F75" s="46" t="s">
        <v>113</v>
      </c>
      <c r="G75" s="48">
        <v>86.222</v>
      </c>
      <c r="H75" s="48">
        <v>0.3375</v>
      </c>
      <c r="I75" s="48">
        <v>86.5595</v>
      </c>
      <c r="J75" s="48">
        <v>76.758</v>
      </c>
      <c r="K75" s="132">
        <f t="shared" si="2"/>
        <v>1.5</v>
      </c>
      <c r="L75" s="48">
        <v>78.258</v>
      </c>
      <c r="M75" s="48">
        <v>74.2</v>
      </c>
      <c r="N75" s="132">
        <f t="shared" si="3"/>
        <v>0.375</v>
      </c>
      <c r="O75" s="48">
        <v>74.575</v>
      </c>
      <c r="P75" s="48">
        <v>79.134925</v>
      </c>
      <c r="Q75" s="46">
        <v>70</v>
      </c>
      <c r="R75" s="46">
        <v>76</v>
      </c>
      <c r="S75" s="49" t="s">
        <v>32</v>
      </c>
      <c r="T75" s="141"/>
      <c r="U75" s="142"/>
      <c r="V75" s="141"/>
      <c r="W75" s="49"/>
    </row>
    <row r="76" spans="1:23" ht="14.25">
      <c r="A76" s="49" t="s">
        <v>28</v>
      </c>
      <c r="B76" s="15" t="s">
        <v>29</v>
      </c>
      <c r="C76" s="49">
        <v>87</v>
      </c>
      <c r="D76" s="49" t="s">
        <v>37</v>
      </c>
      <c r="E76" s="46">
        <v>2221110025</v>
      </c>
      <c r="F76" s="46" t="s">
        <v>114</v>
      </c>
      <c r="G76" s="48">
        <v>83.79</v>
      </c>
      <c r="H76" s="48">
        <v>1.55</v>
      </c>
      <c r="I76" s="48">
        <v>85.34</v>
      </c>
      <c r="J76" s="48">
        <v>78.011</v>
      </c>
      <c r="K76" s="132">
        <f t="shared" si="2"/>
        <v>1</v>
      </c>
      <c r="L76" s="48">
        <v>79.011</v>
      </c>
      <c r="M76" s="48">
        <v>70.7</v>
      </c>
      <c r="N76" s="132">
        <f t="shared" si="3"/>
        <v>0</v>
      </c>
      <c r="O76" s="48">
        <v>70.7</v>
      </c>
      <c r="P76" s="48">
        <v>79.12925</v>
      </c>
      <c r="Q76" s="46">
        <v>71</v>
      </c>
      <c r="R76" s="46">
        <v>67</v>
      </c>
      <c r="S76" s="49" t="s">
        <v>32</v>
      </c>
      <c r="T76" s="141"/>
      <c r="U76" s="142"/>
      <c r="V76" s="141"/>
      <c r="W76" s="49"/>
    </row>
    <row r="77" spans="1:23" ht="14.25">
      <c r="A77" s="49" t="s">
        <v>28</v>
      </c>
      <c r="B77" s="15" t="s">
        <v>29</v>
      </c>
      <c r="C77" s="49">
        <v>87</v>
      </c>
      <c r="D77" s="49" t="s">
        <v>37</v>
      </c>
      <c r="E77" s="46">
        <v>2221110010</v>
      </c>
      <c r="F77" s="46" t="s">
        <v>115</v>
      </c>
      <c r="G77" s="48">
        <v>79.268</v>
      </c>
      <c r="H77" s="48">
        <v>0.375</v>
      </c>
      <c r="I77" s="48">
        <v>79.643</v>
      </c>
      <c r="J77" s="48">
        <v>77.791</v>
      </c>
      <c r="K77" s="132">
        <f t="shared" si="2"/>
        <v>1</v>
      </c>
      <c r="L77" s="48">
        <v>78.791</v>
      </c>
      <c r="M77" s="48">
        <v>78.65</v>
      </c>
      <c r="N77" s="132">
        <f t="shared" si="3"/>
        <v>0</v>
      </c>
      <c r="O77" s="48">
        <v>78.65</v>
      </c>
      <c r="P77" s="48">
        <v>78.9047</v>
      </c>
      <c r="Q77" s="46">
        <v>72</v>
      </c>
      <c r="R77" s="46">
        <v>70</v>
      </c>
      <c r="S77" s="49" t="s">
        <v>32</v>
      </c>
      <c r="T77" s="141"/>
      <c r="U77" s="142"/>
      <c r="V77" s="141"/>
      <c r="W77" s="49"/>
    </row>
    <row r="78" spans="1:23" ht="14.25">
      <c r="A78" s="49" t="s">
        <v>28</v>
      </c>
      <c r="B78" s="15" t="s">
        <v>29</v>
      </c>
      <c r="C78" s="49">
        <v>87</v>
      </c>
      <c r="D78" s="49" t="s">
        <v>35</v>
      </c>
      <c r="E78" s="16">
        <v>2221110054</v>
      </c>
      <c r="F78" s="16" t="s">
        <v>116</v>
      </c>
      <c r="G78" s="48">
        <v>80.283</v>
      </c>
      <c r="H78" s="48">
        <v>0</v>
      </c>
      <c r="I78" s="48">
        <v>80.283</v>
      </c>
      <c r="J78" s="48">
        <v>78.2747252747253</v>
      </c>
      <c r="K78" s="132">
        <f t="shared" si="2"/>
        <v>0</v>
      </c>
      <c r="L78" s="48">
        <v>78.2747252747253</v>
      </c>
      <c r="M78" s="48">
        <v>78.8</v>
      </c>
      <c r="N78" s="132">
        <f t="shared" si="3"/>
        <v>0</v>
      </c>
      <c r="O78" s="48">
        <v>78.8</v>
      </c>
      <c r="P78" s="48">
        <v>78.628493956044</v>
      </c>
      <c r="Q78" s="46">
        <v>73</v>
      </c>
      <c r="R78" s="46">
        <v>65</v>
      </c>
      <c r="S78" s="49" t="s">
        <v>32</v>
      </c>
      <c r="T78" s="141"/>
      <c r="U78" s="142"/>
      <c r="V78" s="141"/>
      <c r="W78" s="49"/>
    </row>
    <row r="79" spans="1:23" ht="14.25">
      <c r="A79" s="49" t="s">
        <v>28</v>
      </c>
      <c r="B79" s="15" t="s">
        <v>29</v>
      </c>
      <c r="C79" s="49">
        <v>87</v>
      </c>
      <c r="D79" s="49" t="s">
        <v>37</v>
      </c>
      <c r="E79" s="46">
        <v>2221110013</v>
      </c>
      <c r="F79" s="46" t="s">
        <v>117</v>
      </c>
      <c r="G79" s="48">
        <v>83.662</v>
      </c>
      <c r="H79" s="48">
        <v>0.15</v>
      </c>
      <c r="I79" s="48">
        <v>83.812</v>
      </c>
      <c r="J79" s="48">
        <v>77.11</v>
      </c>
      <c r="K79" s="132">
        <f t="shared" si="2"/>
        <v>1</v>
      </c>
      <c r="L79" s="48">
        <v>78.11</v>
      </c>
      <c r="M79" s="48">
        <v>74.55</v>
      </c>
      <c r="N79" s="132">
        <f t="shared" si="3"/>
        <v>0</v>
      </c>
      <c r="O79" s="48">
        <v>74.55</v>
      </c>
      <c r="P79" s="48">
        <v>78.6093</v>
      </c>
      <c r="Q79" s="46">
        <v>74</v>
      </c>
      <c r="R79" s="46">
        <v>75</v>
      </c>
      <c r="S79" s="49" t="s">
        <v>32</v>
      </c>
      <c r="T79" s="141"/>
      <c r="U79" s="142"/>
      <c r="V79" s="141"/>
      <c r="W79" s="49"/>
    </row>
    <row r="80" spans="1:23" ht="14.25">
      <c r="A80" s="49" t="s">
        <v>28</v>
      </c>
      <c r="B80" s="15" t="s">
        <v>29</v>
      </c>
      <c r="C80" s="49">
        <v>87</v>
      </c>
      <c r="D80" s="49" t="s">
        <v>30</v>
      </c>
      <c r="E80" s="16">
        <v>2221110082</v>
      </c>
      <c r="F80" s="16" t="s">
        <v>118</v>
      </c>
      <c r="G80" s="48">
        <v>81.6970486891386</v>
      </c>
      <c r="H80" s="51">
        <v>0</v>
      </c>
      <c r="I80" s="48">
        <v>81.6970486891386</v>
      </c>
      <c r="J80" s="48">
        <v>77.4719101123596</v>
      </c>
      <c r="K80" s="132">
        <f t="shared" si="2"/>
        <v>1</v>
      </c>
      <c r="L80" s="48">
        <v>78.4719101123596</v>
      </c>
      <c r="M80" s="48">
        <v>72.25</v>
      </c>
      <c r="N80" s="132">
        <f t="shared" si="3"/>
        <v>0</v>
      </c>
      <c r="O80" s="48">
        <v>72.25</v>
      </c>
      <c r="P80" s="48">
        <v>78.3334898876405</v>
      </c>
      <c r="Q80" s="46">
        <v>75</v>
      </c>
      <c r="R80" s="46">
        <v>72</v>
      </c>
      <c r="S80" s="49" t="s">
        <v>32</v>
      </c>
      <c r="T80" s="141"/>
      <c r="U80" s="142"/>
      <c r="V80" s="141"/>
      <c r="W80" s="49"/>
    </row>
    <row r="81" spans="1:23" ht="22.5">
      <c r="A81" s="49" t="s">
        <v>28</v>
      </c>
      <c r="B81" s="15" t="s">
        <v>29</v>
      </c>
      <c r="C81" s="49">
        <v>87</v>
      </c>
      <c r="D81" s="49" t="s">
        <v>35</v>
      </c>
      <c r="E81" s="16">
        <v>2221110034</v>
      </c>
      <c r="F81" s="16" t="s">
        <v>119</v>
      </c>
      <c r="G81" s="48">
        <v>82.79</v>
      </c>
      <c r="H81" s="48">
        <v>0.45</v>
      </c>
      <c r="I81" s="48">
        <v>83.24</v>
      </c>
      <c r="J81" s="48">
        <v>75.0879120879121</v>
      </c>
      <c r="K81" s="132">
        <f t="shared" si="2"/>
        <v>1</v>
      </c>
      <c r="L81" s="48">
        <v>76.0879120879121</v>
      </c>
      <c r="M81" s="48">
        <v>81.25</v>
      </c>
      <c r="N81" s="132">
        <f t="shared" si="3"/>
        <v>0.5</v>
      </c>
      <c r="O81" s="48">
        <v>81.75</v>
      </c>
      <c r="P81" s="48">
        <v>77.7269340659341</v>
      </c>
      <c r="Q81" s="46">
        <v>76</v>
      </c>
      <c r="R81" s="46">
        <v>79</v>
      </c>
      <c r="S81" s="143" t="s">
        <v>89</v>
      </c>
      <c r="T81" s="141" t="s">
        <v>90</v>
      </c>
      <c r="U81" s="142"/>
      <c r="V81" s="141"/>
      <c r="W81" s="49"/>
    </row>
    <row r="82" spans="1:23" ht="22.5">
      <c r="A82" s="49" t="s">
        <v>28</v>
      </c>
      <c r="B82" s="15" t="s">
        <v>29</v>
      </c>
      <c r="C82" s="49">
        <v>87</v>
      </c>
      <c r="D82" s="49" t="s">
        <v>30</v>
      </c>
      <c r="E82" s="16">
        <v>2221110084</v>
      </c>
      <c r="F82" s="16" t="s">
        <v>120</v>
      </c>
      <c r="G82" s="48">
        <v>84.8797752808989</v>
      </c>
      <c r="H82" s="48">
        <v>0</v>
      </c>
      <c r="I82" s="48">
        <v>84.8797752808989</v>
      </c>
      <c r="J82" s="48">
        <v>75.8988764044944</v>
      </c>
      <c r="K82" s="132">
        <f t="shared" si="2"/>
        <v>1</v>
      </c>
      <c r="L82" s="48">
        <v>76.8988764044944</v>
      </c>
      <c r="M82" s="48">
        <v>72.4</v>
      </c>
      <c r="N82" s="132">
        <f t="shared" si="3"/>
        <v>0.19999999999998863</v>
      </c>
      <c r="O82" s="48">
        <v>72.6</v>
      </c>
      <c r="P82" s="48">
        <v>77.6661235955056</v>
      </c>
      <c r="Q82" s="46">
        <v>77</v>
      </c>
      <c r="R82" s="46">
        <v>77</v>
      </c>
      <c r="S82" s="143" t="s">
        <v>89</v>
      </c>
      <c r="T82" s="141" t="s">
        <v>90</v>
      </c>
      <c r="U82" s="142"/>
      <c r="V82" s="141"/>
      <c r="W82" s="49"/>
    </row>
    <row r="83" spans="1:23" ht="14.25">
      <c r="A83" s="49" t="s">
        <v>28</v>
      </c>
      <c r="B83" s="15" t="s">
        <v>29</v>
      </c>
      <c r="C83" s="49">
        <v>87</v>
      </c>
      <c r="D83" s="49" t="s">
        <v>30</v>
      </c>
      <c r="E83" s="16">
        <v>2221110085</v>
      </c>
      <c r="F83" s="16" t="s">
        <v>121</v>
      </c>
      <c r="G83" s="48">
        <v>81.5668539325843</v>
      </c>
      <c r="H83" s="48">
        <v>0</v>
      </c>
      <c r="I83" s="48">
        <v>81.5668539325843</v>
      </c>
      <c r="J83" s="48">
        <v>75.5842696629213</v>
      </c>
      <c r="K83" s="132">
        <f t="shared" si="2"/>
        <v>0</v>
      </c>
      <c r="L83" s="48">
        <v>75.5842696629213</v>
      </c>
      <c r="M83" s="48">
        <v>81.4</v>
      </c>
      <c r="N83" s="132">
        <f t="shared" si="3"/>
        <v>0</v>
      </c>
      <c r="O83" s="48">
        <v>81.4</v>
      </c>
      <c r="P83" s="48">
        <v>77.0632303370786</v>
      </c>
      <c r="Q83" s="46">
        <v>78</v>
      </c>
      <c r="R83" s="46">
        <v>78</v>
      </c>
      <c r="S83" s="49" t="s">
        <v>32</v>
      </c>
      <c r="T83" s="141"/>
      <c r="U83" s="142"/>
      <c r="V83" s="141"/>
      <c r="W83" s="49"/>
    </row>
    <row r="84" spans="1:23" ht="14.25">
      <c r="A84" s="49" t="s">
        <v>28</v>
      </c>
      <c r="B84" s="15" t="s">
        <v>29</v>
      </c>
      <c r="C84" s="49">
        <v>87</v>
      </c>
      <c r="D84" s="49" t="s">
        <v>35</v>
      </c>
      <c r="E84" s="16">
        <v>2221110058</v>
      </c>
      <c r="F84" s="16" t="s">
        <v>122</v>
      </c>
      <c r="G84" s="48">
        <v>77.5752</v>
      </c>
      <c r="H84" s="48">
        <v>0</v>
      </c>
      <c r="I84" s="48">
        <v>77.5752</v>
      </c>
      <c r="J84" s="48">
        <v>74.6263736263736</v>
      </c>
      <c r="K84" s="132">
        <f t="shared" si="2"/>
        <v>1</v>
      </c>
      <c r="L84" s="48">
        <v>75.6263736263736</v>
      </c>
      <c r="M84" s="48">
        <v>84.05</v>
      </c>
      <c r="N84" s="132">
        <f t="shared" si="3"/>
        <v>0</v>
      </c>
      <c r="O84" s="48">
        <v>84.05</v>
      </c>
      <c r="P84" s="48">
        <v>76.7610602197802</v>
      </c>
      <c r="Q84" s="46">
        <v>79</v>
      </c>
      <c r="R84" s="46">
        <v>81</v>
      </c>
      <c r="S84" s="49" t="s">
        <v>32</v>
      </c>
      <c r="T84" s="141"/>
      <c r="U84" s="142"/>
      <c r="V84" s="141"/>
      <c r="W84" s="49"/>
    </row>
    <row r="85" spans="1:23" ht="14.25">
      <c r="A85" s="49" t="s">
        <v>28</v>
      </c>
      <c r="B85" s="15" t="s">
        <v>29</v>
      </c>
      <c r="C85" s="49">
        <v>87</v>
      </c>
      <c r="D85" s="49" t="s">
        <v>35</v>
      </c>
      <c r="E85" s="16">
        <v>2221110059</v>
      </c>
      <c r="F85" s="16" t="s">
        <v>123</v>
      </c>
      <c r="G85" s="48">
        <v>85</v>
      </c>
      <c r="H85" s="51">
        <v>1.325</v>
      </c>
      <c r="I85" s="48">
        <v>86.325</v>
      </c>
      <c r="J85" s="48">
        <v>73.2637362637363</v>
      </c>
      <c r="K85" s="132">
        <f t="shared" si="2"/>
        <v>0</v>
      </c>
      <c r="L85" s="48">
        <v>73.2637362637363</v>
      </c>
      <c r="M85" s="48">
        <v>81.3</v>
      </c>
      <c r="N85" s="132">
        <f t="shared" si="3"/>
        <v>0.29999999999999716</v>
      </c>
      <c r="O85" s="48">
        <v>81.6</v>
      </c>
      <c r="P85" s="48">
        <v>76.0565521978022</v>
      </c>
      <c r="Q85" s="46">
        <v>80</v>
      </c>
      <c r="R85" s="46">
        <v>84</v>
      </c>
      <c r="S85" s="49" t="s">
        <v>32</v>
      </c>
      <c r="T85" s="141"/>
      <c r="U85" s="142"/>
      <c r="V85" s="141"/>
      <c r="W85" s="49"/>
    </row>
    <row r="86" spans="1:23" ht="22.5">
      <c r="A86" s="49" t="s">
        <v>28</v>
      </c>
      <c r="B86" s="15" t="s">
        <v>29</v>
      </c>
      <c r="C86" s="49">
        <v>87</v>
      </c>
      <c r="D86" s="49" t="s">
        <v>37</v>
      </c>
      <c r="E86" s="46">
        <v>2221110026</v>
      </c>
      <c r="F86" s="46" t="s">
        <v>124</v>
      </c>
      <c r="G86" s="48">
        <v>85.699</v>
      </c>
      <c r="H86" s="48">
        <v>0.1875</v>
      </c>
      <c r="I86" s="48">
        <v>85.8865</v>
      </c>
      <c r="J86" s="48">
        <v>73.396</v>
      </c>
      <c r="K86" s="132">
        <f t="shared" si="2"/>
        <v>1</v>
      </c>
      <c r="L86" s="48">
        <v>74.396</v>
      </c>
      <c r="M86" s="48">
        <v>66.925</v>
      </c>
      <c r="N86" s="132">
        <f t="shared" si="3"/>
        <v>0</v>
      </c>
      <c r="O86" s="48">
        <v>66.925</v>
      </c>
      <c r="P86" s="48">
        <v>75.372475</v>
      </c>
      <c r="Q86" s="46">
        <v>81</v>
      </c>
      <c r="R86" s="46">
        <v>83</v>
      </c>
      <c r="S86" s="143" t="s">
        <v>89</v>
      </c>
      <c r="T86" s="141" t="s">
        <v>90</v>
      </c>
      <c r="U86" s="142"/>
      <c r="V86" s="141"/>
      <c r="W86" s="49"/>
    </row>
    <row r="87" spans="1:23" ht="22.5">
      <c r="A87" s="49" t="s">
        <v>28</v>
      </c>
      <c r="B87" s="15" t="s">
        <v>29</v>
      </c>
      <c r="C87" s="49">
        <v>87</v>
      </c>
      <c r="D87" s="49" t="s">
        <v>37</v>
      </c>
      <c r="E87" s="46">
        <v>2221110023</v>
      </c>
      <c r="F87" s="46" t="s">
        <v>125</v>
      </c>
      <c r="G87" s="48">
        <v>79.118</v>
      </c>
      <c r="H87" s="51">
        <v>0</v>
      </c>
      <c r="I87" s="48">
        <v>79.118</v>
      </c>
      <c r="J87" s="48">
        <v>74.692</v>
      </c>
      <c r="K87" s="132">
        <f t="shared" si="2"/>
        <v>1</v>
      </c>
      <c r="L87" s="48">
        <v>75.692</v>
      </c>
      <c r="M87" s="48">
        <v>65.2</v>
      </c>
      <c r="N87" s="132">
        <f t="shared" si="3"/>
        <v>0.375</v>
      </c>
      <c r="O87" s="48">
        <v>65.575</v>
      </c>
      <c r="P87" s="48">
        <v>75.1942</v>
      </c>
      <c r="Q87" s="46">
        <v>82</v>
      </c>
      <c r="R87" s="46">
        <v>80</v>
      </c>
      <c r="S87" s="143" t="s">
        <v>89</v>
      </c>
      <c r="T87" s="141" t="s">
        <v>90</v>
      </c>
      <c r="U87" s="142"/>
      <c r="V87" s="141"/>
      <c r="W87" s="49"/>
    </row>
    <row r="88" spans="1:23" ht="22.5">
      <c r="A88" s="49" t="s">
        <v>28</v>
      </c>
      <c r="B88" s="15" t="s">
        <v>29</v>
      </c>
      <c r="C88" s="49">
        <v>87</v>
      </c>
      <c r="D88" s="49" t="s">
        <v>30</v>
      </c>
      <c r="E88" s="16">
        <v>2221110086</v>
      </c>
      <c r="F88" s="16" t="s">
        <v>126</v>
      </c>
      <c r="G88" s="48">
        <v>83.1623595505618</v>
      </c>
      <c r="H88" s="48">
        <v>0</v>
      </c>
      <c r="I88" s="48">
        <v>83.1623595505618</v>
      </c>
      <c r="J88" s="48">
        <v>73.561797752809</v>
      </c>
      <c r="K88" s="132">
        <f t="shared" si="2"/>
        <v>0</v>
      </c>
      <c r="L88" s="48">
        <v>73.561797752809</v>
      </c>
      <c r="M88" s="48">
        <v>73.6</v>
      </c>
      <c r="N88" s="132">
        <f t="shared" si="3"/>
        <v>0</v>
      </c>
      <c r="O88" s="48">
        <v>73.6</v>
      </c>
      <c r="P88" s="48">
        <v>75.005702247191</v>
      </c>
      <c r="Q88" s="46">
        <v>83</v>
      </c>
      <c r="R88" s="46">
        <v>82</v>
      </c>
      <c r="S88" s="143" t="s">
        <v>89</v>
      </c>
      <c r="T88" s="141" t="s">
        <v>90</v>
      </c>
      <c r="U88" s="142"/>
      <c r="V88" s="141"/>
      <c r="W88" s="49"/>
    </row>
    <row r="89" spans="1:23" ht="22.5">
      <c r="A89" s="49" t="s">
        <v>28</v>
      </c>
      <c r="B89" s="15" t="s">
        <v>29</v>
      </c>
      <c r="C89" s="49">
        <v>87</v>
      </c>
      <c r="D89" s="49" t="s">
        <v>30</v>
      </c>
      <c r="E89" s="16">
        <v>2221110077</v>
      </c>
      <c r="F89" s="16" t="s">
        <v>127</v>
      </c>
      <c r="G89" s="48">
        <v>78.5219550561798</v>
      </c>
      <c r="H89" s="48">
        <v>0</v>
      </c>
      <c r="I89" s="48">
        <v>78.5219550561798</v>
      </c>
      <c r="J89" s="48">
        <v>71.1797752808989</v>
      </c>
      <c r="K89" s="132">
        <f t="shared" si="2"/>
        <v>1</v>
      </c>
      <c r="L89" s="48">
        <v>72.1797752808989</v>
      </c>
      <c r="M89" s="48">
        <v>72.75</v>
      </c>
      <c r="N89" s="132">
        <f t="shared" si="3"/>
        <v>0</v>
      </c>
      <c r="O89" s="48">
        <v>72.75</v>
      </c>
      <c r="P89" s="48">
        <v>73.1881247191011</v>
      </c>
      <c r="Q89" s="46">
        <v>84</v>
      </c>
      <c r="R89" s="46">
        <v>86</v>
      </c>
      <c r="S89" s="143" t="s">
        <v>89</v>
      </c>
      <c r="T89" s="141" t="s">
        <v>90</v>
      </c>
      <c r="U89" s="142"/>
      <c r="V89" s="141"/>
      <c r="W89" s="49"/>
    </row>
    <row r="90" spans="1:23" ht="22.5">
      <c r="A90" s="49" t="s">
        <v>28</v>
      </c>
      <c r="B90" s="15" t="s">
        <v>29</v>
      </c>
      <c r="C90" s="49">
        <v>87</v>
      </c>
      <c r="D90" s="49" t="s">
        <v>35</v>
      </c>
      <c r="E90" s="16">
        <v>2221110060</v>
      </c>
      <c r="F90" s="16" t="s">
        <v>128</v>
      </c>
      <c r="G90" s="48">
        <v>78.8</v>
      </c>
      <c r="H90" s="48">
        <v>0</v>
      </c>
      <c r="I90" s="48">
        <v>78.8</v>
      </c>
      <c r="J90" s="48">
        <v>72.3186813186813</v>
      </c>
      <c r="K90" s="132">
        <f t="shared" si="2"/>
        <v>0</v>
      </c>
      <c r="L90" s="48">
        <v>72.3186813186813</v>
      </c>
      <c r="M90" s="48">
        <v>64.3</v>
      </c>
      <c r="N90" s="132">
        <f t="shared" si="3"/>
        <v>0</v>
      </c>
      <c r="O90" s="48">
        <v>64.3</v>
      </c>
      <c r="P90" s="48">
        <v>72.489010989011</v>
      </c>
      <c r="Q90" s="46">
        <v>85</v>
      </c>
      <c r="R90" s="46">
        <v>85</v>
      </c>
      <c r="S90" s="143" t="s">
        <v>89</v>
      </c>
      <c r="T90" s="141" t="s">
        <v>90</v>
      </c>
      <c r="U90" s="142"/>
      <c r="V90" s="141"/>
      <c r="W90" s="49"/>
    </row>
    <row r="91" spans="1:23" ht="14.25">
      <c r="A91" s="49" t="s">
        <v>28</v>
      </c>
      <c r="B91" s="15" t="s">
        <v>29</v>
      </c>
      <c r="C91" s="49">
        <v>87</v>
      </c>
      <c r="D91" s="49" t="s">
        <v>35</v>
      </c>
      <c r="E91" s="16">
        <v>2121110040</v>
      </c>
      <c r="F91" s="16" t="s">
        <v>129</v>
      </c>
      <c r="G91" s="48">
        <v>73.919</v>
      </c>
      <c r="H91" s="48">
        <v>0</v>
      </c>
      <c r="I91" s="48">
        <v>73.919</v>
      </c>
      <c r="J91" s="48">
        <v>78.2527472527473</v>
      </c>
      <c r="K91" s="132">
        <f t="shared" si="2"/>
        <v>1</v>
      </c>
      <c r="L91" s="48">
        <v>79.2527472527473</v>
      </c>
      <c r="M91" s="48">
        <v>60</v>
      </c>
      <c r="N91" s="132">
        <f t="shared" si="3"/>
        <v>0</v>
      </c>
      <c r="O91" s="48">
        <v>60</v>
      </c>
      <c r="P91" s="48">
        <v>70.5274104395604</v>
      </c>
      <c r="Q91" s="46">
        <v>86</v>
      </c>
      <c r="R91" s="46">
        <v>66</v>
      </c>
      <c r="S91" s="49" t="s">
        <v>32</v>
      </c>
      <c r="T91" s="141"/>
      <c r="U91" s="142"/>
      <c r="V91" s="141"/>
      <c r="W91" s="49"/>
    </row>
    <row r="92" spans="1:23" ht="22.5">
      <c r="A92" s="49" t="s">
        <v>28</v>
      </c>
      <c r="B92" s="15" t="s">
        <v>29</v>
      </c>
      <c r="C92" s="49">
        <v>87</v>
      </c>
      <c r="D92" s="49" t="s">
        <v>35</v>
      </c>
      <c r="E92" s="16">
        <v>2221110057</v>
      </c>
      <c r="F92" s="16" t="s">
        <v>130</v>
      </c>
      <c r="G92" s="48">
        <v>72.6632</v>
      </c>
      <c r="H92" s="48">
        <v>0</v>
      </c>
      <c r="I92" s="48">
        <v>72.6632</v>
      </c>
      <c r="J92" s="48">
        <v>67.2637362637363</v>
      </c>
      <c r="K92" s="132">
        <f t="shared" si="2"/>
        <v>0</v>
      </c>
      <c r="L92" s="48">
        <v>67.2637362637363</v>
      </c>
      <c r="M92" s="48">
        <v>64.35</v>
      </c>
      <c r="N92" s="132">
        <f t="shared" si="3"/>
        <v>0</v>
      </c>
      <c r="O92" s="48">
        <v>64.35</v>
      </c>
      <c r="P92" s="48">
        <v>67.7822821978022</v>
      </c>
      <c r="Q92" s="46">
        <v>87</v>
      </c>
      <c r="R92" s="46">
        <v>87</v>
      </c>
      <c r="S92" s="143" t="s">
        <v>89</v>
      </c>
      <c r="T92" s="141" t="s">
        <v>90</v>
      </c>
      <c r="U92" s="142"/>
      <c r="V92" s="141"/>
      <c r="W92" s="49"/>
    </row>
  </sheetData>
  <sheetProtection/>
  <autoFilter ref="A5:W92"/>
  <mergeCells count="24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dataValidations count="6">
    <dataValidation type="list" allowBlank="1" showInputMessage="1" showErrorMessage="1" sqref="V1 V4:V5">
      <formula1>$CI$9:$CI$11</formula1>
    </dataValidation>
    <dataValidation type="list" allowBlank="1" showInputMessage="1" showErrorMessage="1" sqref="S6 S53 S66 S73 S81 S82 S85 S91 S92 S7:S52 S54:S65 S67:S72 S74:S80 S83:S84 S86:S90">
      <formula1>"是,否"</formula1>
    </dataValidation>
    <dataValidation type="list" allowBlank="1" showInputMessage="1" showErrorMessage="1" sqref="V89 V90 V91 V92 V6:V34 V35:V49 V50:V64 V65:V79 V80:V88">
      <formula1>"三好,三标,优干"</formula1>
    </dataValidation>
    <dataValidation type="list" allowBlank="1" showInputMessage="1" showErrorMessage="1" sqref="T91 T92 T1:T5 T6:T9 T19:T40 T41:T49 T50:T53 T54:T64 T65:T68 T69:T79 T80:T85 T86:T90">
      <formula1>$CH$9:$CH$16</formula1>
    </dataValidation>
    <dataValidation type="list" allowBlank="1" showInputMessage="1" showErrorMessage="1" sqref="T10:T18">
      <formula1>"一等,二等,三等,德育分未达标,课程考核不合格,体育成绩不合格"</formula1>
    </dataValidation>
    <dataValidation type="list" allowBlank="1" showInputMessage="1" showErrorMessage="1" sqref="U1:U2 U6:U9">
      <formula1>$CJ$9:$CJ$12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zoomScaleSheetLayoutView="100" workbookViewId="0" topLeftCell="A1">
      <selection activeCell="X37" sqref="X37"/>
    </sheetView>
  </sheetViews>
  <sheetFormatPr defaultColWidth="9.00390625" defaultRowHeight="14.25"/>
  <cols>
    <col min="1" max="1" width="10.25390625" style="0" customWidth="1"/>
    <col min="2" max="2" width="10.875" style="0" customWidth="1"/>
    <col min="4" max="4" width="9.875" style="0" customWidth="1"/>
    <col min="12" max="12" width="9.625" style="87" bestFit="1" customWidth="1"/>
    <col min="13" max="13" width="8.00390625" style="0" customWidth="1"/>
  </cols>
  <sheetData>
    <row r="1" spans="1:23" ht="14.25">
      <c r="A1" s="1" t="s">
        <v>0</v>
      </c>
      <c r="B1" s="2"/>
      <c r="C1" s="3"/>
      <c r="D1" s="4"/>
      <c r="E1" s="4"/>
      <c r="F1" s="4"/>
      <c r="G1" s="5"/>
      <c r="H1" s="6"/>
      <c r="I1" s="5"/>
      <c r="J1" s="5"/>
      <c r="K1" s="6"/>
      <c r="L1" s="5"/>
      <c r="M1" s="5"/>
      <c r="N1" s="6"/>
      <c r="O1" s="5"/>
      <c r="P1" s="19"/>
      <c r="Q1" s="19"/>
      <c r="R1" s="4"/>
      <c r="S1" s="104"/>
      <c r="T1" s="25"/>
      <c r="U1" s="25"/>
      <c r="V1" s="6"/>
      <c r="W1" s="4"/>
    </row>
    <row r="2" spans="1:23" ht="18.75">
      <c r="A2" s="7" t="s">
        <v>131</v>
      </c>
      <c r="B2" s="7"/>
      <c r="C2" s="7"/>
      <c r="D2" s="7"/>
      <c r="E2" s="7"/>
      <c r="F2" s="7"/>
      <c r="G2" s="7"/>
      <c r="H2" s="7"/>
      <c r="I2" s="7"/>
      <c r="J2" s="7"/>
      <c r="K2" s="7"/>
      <c r="L2" s="101"/>
      <c r="M2" s="7"/>
      <c r="N2" s="7"/>
      <c r="O2" s="7"/>
      <c r="P2" s="7"/>
      <c r="Q2" s="7"/>
      <c r="R2" s="7"/>
      <c r="S2" s="7"/>
      <c r="T2" s="26"/>
      <c r="U2" s="26"/>
      <c r="V2" s="7"/>
      <c r="W2" s="4"/>
    </row>
    <row r="3" spans="1:23" ht="16.5">
      <c r="A3" s="10" t="s">
        <v>2</v>
      </c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102"/>
      <c r="M3" s="9"/>
      <c r="N3" s="9"/>
      <c r="O3" s="9"/>
      <c r="P3" s="9"/>
      <c r="Q3" s="10" t="s">
        <v>4</v>
      </c>
      <c r="R3" s="9"/>
      <c r="S3" s="105"/>
      <c r="T3" s="9"/>
      <c r="U3" s="28"/>
      <c r="V3" s="29"/>
      <c r="W3" s="29"/>
    </row>
    <row r="4" spans="1:23" ht="14.25">
      <c r="A4" s="88" t="s">
        <v>5</v>
      </c>
      <c r="B4" s="89" t="s">
        <v>6</v>
      </c>
      <c r="C4" s="90" t="s">
        <v>7</v>
      </c>
      <c r="D4" s="91" t="s">
        <v>8</v>
      </c>
      <c r="E4" s="91" t="s">
        <v>9</v>
      </c>
      <c r="F4" s="91" t="s">
        <v>10</v>
      </c>
      <c r="G4" s="90" t="s">
        <v>11</v>
      </c>
      <c r="H4" s="89" t="s">
        <v>12</v>
      </c>
      <c r="I4" s="90" t="s">
        <v>13</v>
      </c>
      <c r="J4" s="90" t="s">
        <v>14</v>
      </c>
      <c r="K4" s="89" t="s">
        <v>15</v>
      </c>
      <c r="L4" s="90" t="s">
        <v>16</v>
      </c>
      <c r="M4" s="90" t="s">
        <v>17</v>
      </c>
      <c r="N4" s="89" t="s">
        <v>18</v>
      </c>
      <c r="O4" s="90" t="s">
        <v>19</v>
      </c>
      <c r="P4" s="90" t="s">
        <v>20</v>
      </c>
      <c r="Q4" s="90" t="s">
        <v>21</v>
      </c>
      <c r="R4" s="89" t="s">
        <v>22</v>
      </c>
      <c r="S4" s="106" t="s">
        <v>23</v>
      </c>
      <c r="T4" s="107" t="s">
        <v>24</v>
      </c>
      <c r="U4" s="107" t="s">
        <v>25</v>
      </c>
      <c r="V4" s="89" t="s">
        <v>26</v>
      </c>
      <c r="W4" s="108" t="s">
        <v>27</v>
      </c>
    </row>
    <row r="5" spans="1:23" ht="15">
      <c r="A5" s="92"/>
      <c r="B5" s="93"/>
      <c r="C5" s="94"/>
      <c r="D5" s="95"/>
      <c r="E5" s="95"/>
      <c r="F5" s="95"/>
      <c r="G5" s="94"/>
      <c r="H5" s="93"/>
      <c r="I5" s="94"/>
      <c r="J5" s="94"/>
      <c r="K5" s="93"/>
      <c r="L5" s="94"/>
      <c r="M5" s="94"/>
      <c r="N5" s="93"/>
      <c r="O5" s="94"/>
      <c r="P5" s="94"/>
      <c r="Q5" s="94"/>
      <c r="R5" s="93"/>
      <c r="S5" s="109"/>
      <c r="T5" s="110"/>
      <c r="U5" s="110"/>
      <c r="V5" s="93"/>
      <c r="W5" s="111"/>
    </row>
    <row r="6" spans="1:23" ht="14.25">
      <c r="A6" s="96" t="s">
        <v>28</v>
      </c>
      <c r="B6" s="97" t="s">
        <v>132</v>
      </c>
      <c r="C6" s="98">
        <v>69</v>
      </c>
      <c r="D6" s="16" t="s">
        <v>133</v>
      </c>
      <c r="E6" s="99">
        <v>2221110098</v>
      </c>
      <c r="F6" s="16" t="s">
        <v>134</v>
      </c>
      <c r="G6" s="100">
        <v>88.5272736842105</v>
      </c>
      <c r="H6" s="100">
        <f aca="true" t="shared" si="0" ref="H6:H69">I6-G6</f>
        <v>2.760000000000005</v>
      </c>
      <c r="I6" s="100">
        <v>91.2872736842105</v>
      </c>
      <c r="J6" s="100">
        <v>89.7473684210526</v>
      </c>
      <c r="K6" s="100">
        <f aca="true" t="shared" si="1" ref="K6:K69">L6-J6</f>
        <v>2</v>
      </c>
      <c r="L6" s="100">
        <v>91.7473684210526</v>
      </c>
      <c r="M6" s="100">
        <v>85.15</v>
      </c>
      <c r="N6" s="97">
        <v>0</v>
      </c>
      <c r="O6" s="100">
        <v>85.15</v>
      </c>
      <c r="P6" s="103">
        <v>91.01861736842102</v>
      </c>
      <c r="Q6" s="112">
        <v>1</v>
      </c>
      <c r="R6" s="96">
        <v>1</v>
      </c>
      <c r="S6" s="96" t="s">
        <v>32</v>
      </c>
      <c r="T6" s="113" t="s">
        <v>33</v>
      </c>
      <c r="U6" s="113"/>
      <c r="V6" s="113" t="s">
        <v>39</v>
      </c>
      <c r="W6" s="114"/>
    </row>
    <row r="7" spans="1:23" ht="14.25">
      <c r="A7" s="14" t="s">
        <v>28</v>
      </c>
      <c r="B7" s="15" t="s">
        <v>132</v>
      </c>
      <c r="C7" s="83">
        <v>69</v>
      </c>
      <c r="D7" s="16" t="s">
        <v>135</v>
      </c>
      <c r="E7" s="99">
        <v>2221110122</v>
      </c>
      <c r="F7" s="16" t="s">
        <v>136</v>
      </c>
      <c r="G7" s="17">
        <v>88.4144210526316</v>
      </c>
      <c r="H7" s="100">
        <f t="shared" si="0"/>
        <v>1.5287500000000023</v>
      </c>
      <c r="I7" s="17">
        <v>89.9431710526316</v>
      </c>
      <c r="J7" s="17">
        <v>88.0421052631579</v>
      </c>
      <c r="K7" s="100">
        <f t="shared" si="1"/>
        <v>2.5</v>
      </c>
      <c r="L7" s="17">
        <v>90.5421052631579</v>
      </c>
      <c r="M7" s="17">
        <v>80.85</v>
      </c>
      <c r="N7" s="15">
        <v>0</v>
      </c>
      <c r="O7" s="17">
        <v>80.85</v>
      </c>
      <c r="P7" s="22">
        <v>89.48305460526315</v>
      </c>
      <c r="Q7" s="82">
        <v>2</v>
      </c>
      <c r="R7" s="14">
        <v>2</v>
      </c>
      <c r="S7" s="14" t="s">
        <v>32</v>
      </c>
      <c r="T7" s="36" t="s">
        <v>33</v>
      </c>
      <c r="U7" s="36"/>
      <c r="V7" s="36"/>
      <c r="W7" s="115"/>
    </row>
    <row r="8" spans="1:23" ht="14.25">
      <c r="A8" s="14" t="s">
        <v>28</v>
      </c>
      <c r="B8" s="15" t="s">
        <v>132</v>
      </c>
      <c r="C8" s="83">
        <v>69</v>
      </c>
      <c r="D8" s="16" t="s">
        <v>135</v>
      </c>
      <c r="E8" s="99">
        <v>2221110136</v>
      </c>
      <c r="F8" s="16" t="s">
        <v>137</v>
      </c>
      <c r="G8" s="17">
        <v>87.7281052631579</v>
      </c>
      <c r="H8" s="100">
        <f t="shared" si="0"/>
        <v>1.3000000000000114</v>
      </c>
      <c r="I8" s="17">
        <v>89.02810526315791</v>
      </c>
      <c r="J8" s="17">
        <v>83.8105263157895</v>
      </c>
      <c r="K8" s="100">
        <f t="shared" si="1"/>
        <v>1.5</v>
      </c>
      <c r="L8" s="17">
        <v>85.3105263157895</v>
      </c>
      <c r="M8" s="17">
        <v>79.25</v>
      </c>
      <c r="N8" s="15">
        <v>0</v>
      </c>
      <c r="O8" s="17">
        <v>79.25</v>
      </c>
      <c r="P8" s="22">
        <v>85.26211052631581</v>
      </c>
      <c r="Q8" s="82">
        <v>3</v>
      </c>
      <c r="R8" s="14">
        <v>6</v>
      </c>
      <c r="S8" s="14" t="s">
        <v>32</v>
      </c>
      <c r="T8" s="36" t="s">
        <v>33</v>
      </c>
      <c r="U8" s="36"/>
      <c r="V8" s="36"/>
      <c r="W8" s="115"/>
    </row>
    <row r="9" spans="1:23" ht="14.25">
      <c r="A9" s="14" t="s">
        <v>28</v>
      </c>
      <c r="B9" s="15" t="s">
        <v>132</v>
      </c>
      <c r="C9" s="83">
        <v>69</v>
      </c>
      <c r="D9" s="16" t="s">
        <v>135</v>
      </c>
      <c r="E9" s="99">
        <v>2221110146</v>
      </c>
      <c r="F9" s="16" t="s">
        <v>138</v>
      </c>
      <c r="G9" s="17">
        <v>87.0995789473684</v>
      </c>
      <c r="H9" s="100">
        <f t="shared" si="0"/>
        <v>1.1500000000000057</v>
      </c>
      <c r="I9" s="17">
        <v>88.2495789473684</v>
      </c>
      <c r="J9" s="17">
        <v>83.5578947368421</v>
      </c>
      <c r="K9" s="100">
        <f t="shared" si="1"/>
        <v>1</v>
      </c>
      <c r="L9" s="17">
        <v>84.5578947368421</v>
      </c>
      <c r="M9" s="17">
        <v>83.75</v>
      </c>
      <c r="N9" s="15">
        <v>0</v>
      </c>
      <c r="O9" s="17">
        <v>83.75</v>
      </c>
      <c r="P9" s="22">
        <v>85.03085789473684</v>
      </c>
      <c r="Q9" s="82">
        <v>4</v>
      </c>
      <c r="R9" s="15">
        <v>9</v>
      </c>
      <c r="S9" s="14" t="s">
        <v>32</v>
      </c>
      <c r="T9" s="36" t="s">
        <v>42</v>
      </c>
      <c r="U9" s="36"/>
      <c r="V9" s="36"/>
      <c r="W9" s="115"/>
    </row>
    <row r="10" spans="1:23" ht="14.25">
      <c r="A10" s="14" t="s">
        <v>28</v>
      </c>
      <c r="B10" s="15" t="s">
        <v>132</v>
      </c>
      <c r="C10" s="83">
        <v>69</v>
      </c>
      <c r="D10" s="16" t="s">
        <v>135</v>
      </c>
      <c r="E10" s="99">
        <v>2221110124</v>
      </c>
      <c r="F10" s="16" t="s">
        <v>139</v>
      </c>
      <c r="G10" s="17">
        <v>86.172</v>
      </c>
      <c r="H10" s="100">
        <f t="shared" si="0"/>
        <v>0.6500000000000057</v>
      </c>
      <c r="I10" s="17">
        <v>86.822</v>
      </c>
      <c r="J10" s="17">
        <v>82.2</v>
      </c>
      <c r="K10" s="100">
        <f t="shared" si="1"/>
        <v>2.75</v>
      </c>
      <c r="L10" s="17">
        <v>84.95</v>
      </c>
      <c r="M10" s="17">
        <v>82.25</v>
      </c>
      <c r="N10" s="15">
        <v>0</v>
      </c>
      <c r="O10" s="17">
        <v>82.25</v>
      </c>
      <c r="P10" s="22">
        <v>84.9608</v>
      </c>
      <c r="Q10" s="82">
        <v>5</v>
      </c>
      <c r="R10" s="15">
        <v>15</v>
      </c>
      <c r="S10" s="14" t="s">
        <v>32</v>
      </c>
      <c r="T10" s="36" t="s">
        <v>42</v>
      </c>
      <c r="U10" s="116"/>
      <c r="V10" s="36"/>
      <c r="W10" s="115"/>
    </row>
    <row r="11" spans="1:23" ht="14.25">
      <c r="A11" s="14" t="s">
        <v>28</v>
      </c>
      <c r="B11" s="15" t="s">
        <v>132</v>
      </c>
      <c r="C11" s="83">
        <v>69</v>
      </c>
      <c r="D11" s="16" t="s">
        <v>133</v>
      </c>
      <c r="E11" s="99">
        <v>2221110117</v>
      </c>
      <c r="F11" s="16" t="s">
        <v>140</v>
      </c>
      <c r="G11" s="17">
        <v>88.8704210526316</v>
      </c>
      <c r="H11" s="100">
        <f t="shared" si="0"/>
        <v>1.7787500000000023</v>
      </c>
      <c r="I11" s="17">
        <v>90.6491710526316</v>
      </c>
      <c r="J11" s="17">
        <v>82.8421052631579</v>
      </c>
      <c r="K11" s="100">
        <f t="shared" si="1"/>
        <v>1.2000000000000028</v>
      </c>
      <c r="L11" s="17">
        <v>84.04210526315791</v>
      </c>
      <c r="M11" s="17">
        <v>79.95</v>
      </c>
      <c r="N11" s="15">
        <v>0</v>
      </c>
      <c r="O11" s="17">
        <v>79.95</v>
      </c>
      <c r="P11" s="22">
        <v>84.62395460526318</v>
      </c>
      <c r="Q11" s="82">
        <v>6</v>
      </c>
      <c r="R11" s="97">
        <v>10</v>
      </c>
      <c r="S11" s="14" t="s">
        <v>32</v>
      </c>
      <c r="T11" s="36" t="s">
        <v>42</v>
      </c>
      <c r="U11" s="116"/>
      <c r="V11" s="36"/>
      <c r="W11" s="115"/>
    </row>
    <row r="12" spans="1:23" ht="14.25">
      <c r="A12" s="14" t="s">
        <v>28</v>
      </c>
      <c r="B12" s="15" t="s">
        <v>132</v>
      </c>
      <c r="C12" s="83">
        <v>69</v>
      </c>
      <c r="D12" s="16" t="s">
        <v>135</v>
      </c>
      <c r="E12" s="99">
        <v>2221110143</v>
      </c>
      <c r="F12" s="16" t="s">
        <v>141</v>
      </c>
      <c r="G12" s="17">
        <v>82.1774736842105</v>
      </c>
      <c r="H12" s="100">
        <f t="shared" si="0"/>
        <v>1.0500000000000114</v>
      </c>
      <c r="I12" s="17">
        <v>83.22747368421051</v>
      </c>
      <c r="J12" s="17">
        <v>83.9473684210526</v>
      </c>
      <c r="K12" s="100">
        <f t="shared" si="1"/>
        <v>1</v>
      </c>
      <c r="L12" s="17">
        <v>84.9473684210526</v>
      </c>
      <c r="M12" s="17">
        <v>81.95</v>
      </c>
      <c r="N12" s="15">
        <v>0</v>
      </c>
      <c r="O12" s="17">
        <v>81.95</v>
      </c>
      <c r="P12" s="17">
        <v>84.38964736842104</v>
      </c>
      <c r="Q12" s="82">
        <v>7</v>
      </c>
      <c r="R12" s="15">
        <v>5</v>
      </c>
      <c r="S12" s="14" t="s">
        <v>32</v>
      </c>
      <c r="T12" s="36" t="s">
        <v>42</v>
      </c>
      <c r="U12" s="36"/>
      <c r="V12" s="15"/>
      <c r="W12" s="115"/>
    </row>
    <row r="13" spans="1:23" ht="14.25">
      <c r="A13" s="14" t="s">
        <v>28</v>
      </c>
      <c r="B13" s="15" t="s">
        <v>132</v>
      </c>
      <c r="C13" s="83">
        <v>69</v>
      </c>
      <c r="D13" s="16" t="s">
        <v>142</v>
      </c>
      <c r="E13" s="99">
        <v>2221110171</v>
      </c>
      <c r="F13" s="16" t="s">
        <v>143</v>
      </c>
      <c r="G13" s="17">
        <v>82.87</v>
      </c>
      <c r="H13" s="100">
        <f t="shared" si="0"/>
        <v>0.875</v>
      </c>
      <c r="I13" s="17">
        <v>83.745</v>
      </c>
      <c r="J13" s="17">
        <v>84.8</v>
      </c>
      <c r="K13" s="100">
        <f t="shared" si="1"/>
        <v>1</v>
      </c>
      <c r="L13" s="17">
        <v>85.8</v>
      </c>
      <c r="M13" s="17">
        <v>73.55</v>
      </c>
      <c r="N13" s="15">
        <v>0</v>
      </c>
      <c r="O13" s="17">
        <v>73.55</v>
      </c>
      <c r="P13" s="17">
        <v>84.26675</v>
      </c>
      <c r="Q13" s="82">
        <v>8</v>
      </c>
      <c r="R13" s="15">
        <v>3</v>
      </c>
      <c r="S13" s="14" t="s">
        <v>32</v>
      </c>
      <c r="T13" s="36" t="s">
        <v>42</v>
      </c>
      <c r="U13" s="36"/>
      <c r="V13" s="15"/>
      <c r="W13" s="115"/>
    </row>
    <row r="14" spans="1:23" ht="14.25">
      <c r="A14" s="14" t="s">
        <v>28</v>
      </c>
      <c r="B14" s="15" t="s">
        <v>132</v>
      </c>
      <c r="C14" s="83">
        <v>69</v>
      </c>
      <c r="D14" s="16" t="s">
        <v>135</v>
      </c>
      <c r="E14" s="99">
        <v>2221110135</v>
      </c>
      <c r="F14" s="16" t="s">
        <v>144</v>
      </c>
      <c r="G14" s="17">
        <v>87.46336842105259</v>
      </c>
      <c r="H14" s="100">
        <f t="shared" si="0"/>
        <v>1.1500000000000057</v>
      </c>
      <c r="I14" s="17">
        <v>88.6133684210526</v>
      </c>
      <c r="J14" s="17">
        <v>83.7368421052632</v>
      </c>
      <c r="K14" s="100">
        <f t="shared" si="1"/>
        <v>1</v>
      </c>
      <c r="L14" s="17">
        <v>84.7368421052632</v>
      </c>
      <c r="M14" s="17">
        <v>73.4</v>
      </c>
      <c r="N14" s="15">
        <v>0</v>
      </c>
      <c r="O14" s="17">
        <v>73.4</v>
      </c>
      <c r="P14" s="17">
        <v>84.18463684210529</v>
      </c>
      <c r="Q14" s="82">
        <v>9</v>
      </c>
      <c r="R14" s="14">
        <v>7</v>
      </c>
      <c r="S14" s="14" t="s">
        <v>32</v>
      </c>
      <c r="T14" s="36" t="s">
        <v>42</v>
      </c>
      <c r="U14" s="36"/>
      <c r="V14" s="15"/>
      <c r="W14" s="115"/>
    </row>
    <row r="15" spans="1:23" ht="14.25">
      <c r="A15" s="14" t="s">
        <v>28</v>
      </c>
      <c r="B15" s="15" t="s">
        <v>132</v>
      </c>
      <c r="C15" s="83">
        <v>69</v>
      </c>
      <c r="D15" s="16" t="s">
        <v>142</v>
      </c>
      <c r="E15" s="99">
        <v>2221110156</v>
      </c>
      <c r="F15" s="16" t="s">
        <v>145</v>
      </c>
      <c r="G15" s="17">
        <v>85.582</v>
      </c>
      <c r="H15" s="100">
        <f t="shared" si="0"/>
        <v>0</v>
      </c>
      <c r="I15" s="17">
        <v>85.582</v>
      </c>
      <c r="J15" s="17">
        <v>82.31</v>
      </c>
      <c r="K15" s="100">
        <f t="shared" si="1"/>
        <v>1</v>
      </c>
      <c r="L15" s="17">
        <v>83.31</v>
      </c>
      <c r="M15" s="17">
        <v>87.3</v>
      </c>
      <c r="N15" s="15">
        <v>0</v>
      </c>
      <c r="O15" s="17">
        <v>87.3</v>
      </c>
      <c r="P15" s="17">
        <v>84.0498</v>
      </c>
      <c r="Q15" s="82">
        <v>10</v>
      </c>
      <c r="R15" s="15">
        <v>14</v>
      </c>
      <c r="S15" s="14" t="s">
        <v>32</v>
      </c>
      <c r="T15" s="36" t="s">
        <v>42</v>
      </c>
      <c r="U15" s="36"/>
      <c r="V15" s="15"/>
      <c r="W15" s="115"/>
    </row>
    <row r="16" spans="1:23" ht="14.25">
      <c r="A16" s="14" t="s">
        <v>28</v>
      </c>
      <c r="B16" s="15" t="s">
        <v>132</v>
      </c>
      <c r="C16" s="83">
        <v>69</v>
      </c>
      <c r="D16" s="16" t="s">
        <v>133</v>
      </c>
      <c r="E16" s="99">
        <v>2221110092</v>
      </c>
      <c r="F16" s="16" t="s">
        <v>146</v>
      </c>
      <c r="G16" s="17">
        <v>83.0608</v>
      </c>
      <c r="H16" s="100">
        <f t="shared" si="0"/>
        <v>0.6624999999999943</v>
      </c>
      <c r="I16" s="17">
        <v>83.7233</v>
      </c>
      <c r="J16" s="17">
        <v>83.6</v>
      </c>
      <c r="K16" s="100">
        <f t="shared" si="1"/>
        <v>1</v>
      </c>
      <c r="L16" s="17">
        <v>84.6</v>
      </c>
      <c r="M16" s="17">
        <v>78</v>
      </c>
      <c r="N16" s="15">
        <v>0</v>
      </c>
      <c r="O16" s="17">
        <v>78</v>
      </c>
      <c r="P16" s="17">
        <v>83.808495</v>
      </c>
      <c r="Q16" s="82">
        <v>11</v>
      </c>
      <c r="R16" s="97">
        <v>8</v>
      </c>
      <c r="S16" s="14" t="s">
        <v>32</v>
      </c>
      <c r="T16" s="36" t="s">
        <v>53</v>
      </c>
      <c r="U16" s="36"/>
      <c r="V16" s="15"/>
      <c r="W16" s="115"/>
    </row>
    <row r="17" spans="1:23" ht="14.25">
      <c r="A17" s="14" t="s">
        <v>28</v>
      </c>
      <c r="B17" s="15" t="s">
        <v>132</v>
      </c>
      <c r="C17" s="83">
        <v>69</v>
      </c>
      <c r="D17" s="16" t="s">
        <v>133</v>
      </c>
      <c r="E17" s="99">
        <v>2221110101</v>
      </c>
      <c r="F17" s="16" t="s">
        <v>147</v>
      </c>
      <c r="G17" s="17">
        <v>87.07043157894739</v>
      </c>
      <c r="H17" s="100">
        <f t="shared" si="0"/>
        <v>1.960000000000008</v>
      </c>
      <c r="I17" s="17">
        <v>89.0304315789474</v>
      </c>
      <c r="J17" s="17">
        <v>82.4631578947368</v>
      </c>
      <c r="K17" s="100">
        <f t="shared" si="1"/>
        <v>1</v>
      </c>
      <c r="L17" s="17">
        <v>83.4631578947368</v>
      </c>
      <c r="M17" s="17">
        <v>77.2</v>
      </c>
      <c r="N17" s="15">
        <v>0</v>
      </c>
      <c r="O17" s="17">
        <v>77.2</v>
      </c>
      <c r="P17" s="17">
        <v>83.6719331578947</v>
      </c>
      <c r="Q17" s="82">
        <v>12</v>
      </c>
      <c r="R17" s="14">
        <v>12</v>
      </c>
      <c r="S17" s="14" t="s">
        <v>32</v>
      </c>
      <c r="T17" s="36" t="s">
        <v>53</v>
      </c>
      <c r="U17" s="36"/>
      <c r="V17" s="15"/>
      <c r="W17" s="115"/>
    </row>
    <row r="18" spans="1:23" ht="14.25">
      <c r="A18" s="14" t="s">
        <v>28</v>
      </c>
      <c r="B18" s="15" t="s">
        <v>132</v>
      </c>
      <c r="C18" s="83">
        <v>69</v>
      </c>
      <c r="D18" s="16" t="s">
        <v>133</v>
      </c>
      <c r="E18" s="99">
        <v>2221110107</v>
      </c>
      <c r="F18" s="16" t="s">
        <v>148</v>
      </c>
      <c r="G18" s="17">
        <v>80.8864736842105</v>
      </c>
      <c r="H18" s="100">
        <f t="shared" si="0"/>
        <v>0.5</v>
      </c>
      <c r="I18" s="17">
        <v>81.3864736842105</v>
      </c>
      <c r="J18" s="17">
        <v>84.1473684210526</v>
      </c>
      <c r="K18" s="100">
        <f t="shared" si="1"/>
        <v>1</v>
      </c>
      <c r="L18" s="17">
        <v>85.1473684210526</v>
      </c>
      <c r="M18" s="17">
        <v>73.75</v>
      </c>
      <c r="N18" s="15">
        <v>0</v>
      </c>
      <c r="O18" s="17">
        <v>73.75</v>
      </c>
      <c r="P18" s="17">
        <v>83.44349736842103</v>
      </c>
      <c r="Q18" s="82">
        <v>13</v>
      </c>
      <c r="R18" s="15">
        <v>4</v>
      </c>
      <c r="S18" s="14" t="s">
        <v>32</v>
      </c>
      <c r="T18" s="36" t="s">
        <v>53</v>
      </c>
      <c r="U18" s="36"/>
      <c r="V18" s="15"/>
      <c r="W18" s="115"/>
    </row>
    <row r="19" spans="1:23" ht="14.25">
      <c r="A19" s="14" t="s">
        <v>28</v>
      </c>
      <c r="B19" s="15" t="s">
        <v>132</v>
      </c>
      <c r="C19" s="83">
        <v>69</v>
      </c>
      <c r="D19" s="16" t="s">
        <v>142</v>
      </c>
      <c r="E19" s="99">
        <v>2221110161</v>
      </c>
      <c r="F19" s="16" t="s">
        <v>149</v>
      </c>
      <c r="G19" s="17">
        <v>85.532</v>
      </c>
      <c r="H19" s="100">
        <f t="shared" si="0"/>
        <v>0</v>
      </c>
      <c r="I19" s="17">
        <v>85.532</v>
      </c>
      <c r="J19" s="17">
        <v>82.06</v>
      </c>
      <c r="K19" s="100">
        <f t="shared" si="1"/>
        <v>1</v>
      </c>
      <c r="L19" s="17">
        <v>83.06</v>
      </c>
      <c r="M19" s="17">
        <v>82.7</v>
      </c>
      <c r="N19" s="15">
        <v>0</v>
      </c>
      <c r="O19" s="17">
        <v>82.7</v>
      </c>
      <c r="P19" s="17">
        <v>83.39479999999999</v>
      </c>
      <c r="Q19" s="82">
        <v>14</v>
      </c>
      <c r="R19" s="14">
        <v>16</v>
      </c>
      <c r="S19" s="14" t="s">
        <v>32</v>
      </c>
      <c r="T19" s="36" t="s">
        <v>53</v>
      </c>
      <c r="U19" s="36"/>
      <c r="V19" s="15"/>
      <c r="W19" s="115"/>
    </row>
    <row r="20" spans="1:23" ht="14.25">
      <c r="A20" s="14" t="s">
        <v>28</v>
      </c>
      <c r="B20" s="15" t="s">
        <v>132</v>
      </c>
      <c r="C20" s="83">
        <v>69</v>
      </c>
      <c r="D20" s="16" t="s">
        <v>133</v>
      </c>
      <c r="E20" s="99">
        <v>2221110116</v>
      </c>
      <c r="F20" s="16" t="s">
        <v>150</v>
      </c>
      <c r="G20" s="17">
        <v>88.2704210526316</v>
      </c>
      <c r="H20" s="100">
        <f t="shared" si="0"/>
        <v>2.8287499999999994</v>
      </c>
      <c r="I20" s="17">
        <v>91.0991710526316</v>
      </c>
      <c r="J20" s="17">
        <v>79.8421052631579</v>
      </c>
      <c r="K20" s="100">
        <f t="shared" si="1"/>
        <v>2.700000000000003</v>
      </c>
      <c r="L20" s="17">
        <v>82.54210526315791</v>
      </c>
      <c r="M20" s="17">
        <v>75.15</v>
      </c>
      <c r="N20" s="15">
        <v>0</v>
      </c>
      <c r="O20" s="17">
        <v>75.15</v>
      </c>
      <c r="P20" s="17">
        <v>83.08645460526317</v>
      </c>
      <c r="Q20" s="82">
        <v>15</v>
      </c>
      <c r="R20" s="15">
        <v>29</v>
      </c>
      <c r="S20" s="14" t="s">
        <v>32</v>
      </c>
      <c r="T20" s="36" t="s">
        <v>53</v>
      </c>
      <c r="U20" s="36"/>
      <c r="V20" s="15"/>
      <c r="W20" s="115"/>
    </row>
    <row r="21" spans="1:23" ht="14.25">
      <c r="A21" s="14" t="s">
        <v>28</v>
      </c>
      <c r="B21" s="15" t="s">
        <v>132</v>
      </c>
      <c r="C21" s="83">
        <v>69</v>
      </c>
      <c r="D21" s="16" t="s">
        <v>133</v>
      </c>
      <c r="E21" s="99">
        <v>2221110118</v>
      </c>
      <c r="F21" s="16" t="s">
        <v>151</v>
      </c>
      <c r="G21" s="17">
        <v>85.4475263157895</v>
      </c>
      <c r="H21" s="100">
        <f t="shared" si="0"/>
        <v>0.5</v>
      </c>
      <c r="I21" s="17">
        <v>85.9475263157895</v>
      </c>
      <c r="J21" s="17">
        <v>82.6526315789474</v>
      </c>
      <c r="K21" s="100">
        <f t="shared" si="1"/>
        <v>1</v>
      </c>
      <c r="L21" s="17">
        <v>83.6526315789474</v>
      </c>
      <c r="M21" s="17">
        <v>73.2</v>
      </c>
      <c r="N21" s="15">
        <v>0</v>
      </c>
      <c r="O21" s="17">
        <v>73.2</v>
      </c>
      <c r="P21" s="17">
        <v>82.95160263157896</v>
      </c>
      <c r="Q21" s="82">
        <v>16</v>
      </c>
      <c r="R21" s="96">
        <v>11</v>
      </c>
      <c r="S21" s="14" t="s">
        <v>32</v>
      </c>
      <c r="T21" s="36" t="s">
        <v>53</v>
      </c>
      <c r="U21" s="36"/>
      <c r="V21" s="15"/>
      <c r="W21" s="115"/>
    </row>
    <row r="22" spans="1:23" ht="14.25">
      <c r="A22" s="14" t="s">
        <v>28</v>
      </c>
      <c r="B22" s="15" t="s">
        <v>132</v>
      </c>
      <c r="C22" s="83">
        <v>69</v>
      </c>
      <c r="D22" s="16" t="s">
        <v>135</v>
      </c>
      <c r="E22" s="99">
        <v>2221110128</v>
      </c>
      <c r="F22" s="16" t="s">
        <v>152</v>
      </c>
      <c r="G22" s="17">
        <v>85.2245263157895</v>
      </c>
      <c r="H22" s="100">
        <f t="shared" si="0"/>
        <v>1.375</v>
      </c>
      <c r="I22" s="17">
        <v>86.5995263157895</v>
      </c>
      <c r="J22" s="17">
        <v>80.8526315789474</v>
      </c>
      <c r="K22" s="100">
        <f t="shared" si="1"/>
        <v>1</v>
      </c>
      <c r="L22" s="17">
        <v>81.8526315789474</v>
      </c>
      <c r="M22" s="17">
        <v>83.85</v>
      </c>
      <c r="N22" s="15">
        <v>0</v>
      </c>
      <c r="O22" s="17">
        <v>83.85</v>
      </c>
      <c r="P22" s="17">
        <v>82.76440263157897</v>
      </c>
      <c r="Q22" s="82">
        <v>17</v>
      </c>
      <c r="R22" s="15">
        <v>20</v>
      </c>
      <c r="S22" s="14" t="s">
        <v>32</v>
      </c>
      <c r="T22" s="36" t="s">
        <v>53</v>
      </c>
      <c r="U22" s="36"/>
      <c r="V22" s="15"/>
      <c r="W22" s="115"/>
    </row>
    <row r="23" spans="1:23" ht="14.25">
      <c r="A23" s="14" t="s">
        <v>28</v>
      </c>
      <c r="B23" s="15" t="s">
        <v>132</v>
      </c>
      <c r="C23" s="83">
        <v>69</v>
      </c>
      <c r="D23" s="16" t="s">
        <v>133</v>
      </c>
      <c r="E23" s="99">
        <v>2221110099</v>
      </c>
      <c r="F23" s="16" t="s">
        <v>153</v>
      </c>
      <c r="G23" s="17">
        <v>82.20885263157889</v>
      </c>
      <c r="H23" s="100">
        <f t="shared" si="0"/>
        <v>0.9000000000000057</v>
      </c>
      <c r="I23" s="17">
        <v>83.1088526315789</v>
      </c>
      <c r="J23" s="17">
        <v>81.9052631578947</v>
      </c>
      <c r="K23" s="100">
        <f t="shared" si="1"/>
        <v>0</v>
      </c>
      <c r="L23" s="17">
        <v>81.9052631578947</v>
      </c>
      <c r="M23" s="17">
        <v>84.6</v>
      </c>
      <c r="N23" s="15">
        <v>0</v>
      </c>
      <c r="O23" s="17">
        <v>84.6</v>
      </c>
      <c r="P23" s="17">
        <v>82.35527526315785</v>
      </c>
      <c r="Q23" s="82">
        <v>18</v>
      </c>
      <c r="R23" s="14">
        <v>17</v>
      </c>
      <c r="S23" s="14" t="s">
        <v>32</v>
      </c>
      <c r="T23" s="36" t="s">
        <v>53</v>
      </c>
      <c r="U23" s="36"/>
      <c r="V23" s="15"/>
      <c r="W23" s="115"/>
    </row>
    <row r="24" spans="1:23" ht="14.25">
      <c r="A24" s="14" t="s">
        <v>28</v>
      </c>
      <c r="B24" s="15" t="s">
        <v>132</v>
      </c>
      <c r="C24" s="83">
        <v>69</v>
      </c>
      <c r="D24" s="16" t="s">
        <v>142</v>
      </c>
      <c r="E24" s="99">
        <v>2221110173</v>
      </c>
      <c r="F24" s="16" t="s">
        <v>154</v>
      </c>
      <c r="G24" s="17">
        <v>86.70599999999999</v>
      </c>
      <c r="H24" s="100">
        <f t="shared" si="0"/>
        <v>1.5349999999999966</v>
      </c>
      <c r="I24" s="17">
        <v>88.24099999999999</v>
      </c>
      <c r="J24" s="17">
        <v>80.23</v>
      </c>
      <c r="K24" s="100">
        <f t="shared" si="1"/>
        <v>1</v>
      </c>
      <c r="L24" s="17">
        <v>81.23</v>
      </c>
      <c r="M24" s="17">
        <v>81.65</v>
      </c>
      <c r="N24" s="15">
        <v>0</v>
      </c>
      <c r="O24" s="17">
        <v>81.65</v>
      </c>
      <c r="P24" s="17">
        <v>82.32365</v>
      </c>
      <c r="Q24" s="82">
        <v>19</v>
      </c>
      <c r="R24" s="15">
        <v>25</v>
      </c>
      <c r="S24" s="14" t="s">
        <v>32</v>
      </c>
      <c r="T24" s="36" t="s">
        <v>53</v>
      </c>
      <c r="U24" s="36"/>
      <c r="V24" s="15"/>
      <c r="W24" s="115"/>
    </row>
    <row r="25" spans="1:23" ht="14.25">
      <c r="A25" s="14" t="s">
        <v>28</v>
      </c>
      <c r="B25" s="15" t="s">
        <v>132</v>
      </c>
      <c r="C25" s="83">
        <v>69</v>
      </c>
      <c r="D25" s="16" t="s">
        <v>133</v>
      </c>
      <c r="E25" s="99">
        <v>2221110093</v>
      </c>
      <c r="F25" s="16" t="s">
        <v>155</v>
      </c>
      <c r="G25" s="17">
        <v>87.3429052631579</v>
      </c>
      <c r="H25" s="100">
        <f t="shared" si="0"/>
        <v>2.5250000000000057</v>
      </c>
      <c r="I25" s="17">
        <v>89.86790526315791</v>
      </c>
      <c r="J25" s="17">
        <v>80.0105263157895</v>
      </c>
      <c r="K25" s="100">
        <f t="shared" si="1"/>
        <v>1</v>
      </c>
      <c r="L25" s="17">
        <v>81.0105263157895</v>
      </c>
      <c r="M25" s="17">
        <v>77.85</v>
      </c>
      <c r="N25" s="15">
        <v>0</v>
      </c>
      <c r="O25" s="17">
        <v>77.85</v>
      </c>
      <c r="P25" s="17">
        <v>82.02308052631581</v>
      </c>
      <c r="Q25" s="82">
        <v>20</v>
      </c>
      <c r="R25" s="14">
        <v>27</v>
      </c>
      <c r="S25" s="14" t="s">
        <v>32</v>
      </c>
      <c r="T25" s="36" t="s">
        <v>53</v>
      </c>
      <c r="U25" s="36"/>
      <c r="V25" s="15"/>
      <c r="W25" s="115"/>
    </row>
    <row r="26" spans="1:23" ht="14.25">
      <c r="A26" s="14" t="s">
        <v>28</v>
      </c>
      <c r="B26" s="15" t="s">
        <v>132</v>
      </c>
      <c r="C26" s="83">
        <v>69</v>
      </c>
      <c r="D26" s="16" t="s">
        <v>142</v>
      </c>
      <c r="E26" s="99">
        <v>2221110163</v>
      </c>
      <c r="F26" s="16" t="s">
        <v>156</v>
      </c>
      <c r="G26" s="17">
        <v>80.926</v>
      </c>
      <c r="H26" s="100">
        <f t="shared" si="0"/>
        <v>0.25</v>
      </c>
      <c r="I26" s="17">
        <v>81.176</v>
      </c>
      <c r="J26" s="17">
        <v>82.33</v>
      </c>
      <c r="K26" s="100">
        <f t="shared" si="1"/>
        <v>1</v>
      </c>
      <c r="L26" s="17">
        <v>83.33</v>
      </c>
      <c r="M26" s="17">
        <v>71.55</v>
      </c>
      <c r="N26" s="15">
        <v>0</v>
      </c>
      <c r="O26" s="17">
        <v>71.55</v>
      </c>
      <c r="P26" s="17">
        <v>81.8289</v>
      </c>
      <c r="Q26" s="82">
        <v>21</v>
      </c>
      <c r="R26" s="97">
        <v>13</v>
      </c>
      <c r="S26" s="14" t="s">
        <v>32</v>
      </c>
      <c r="T26" s="36" t="s">
        <v>53</v>
      </c>
      <c r="U26" s="36"/>
      <c r="V26" s="15"/>
      <c r="W26" s="115"/>
    </row>
    <row r="27" spans="1:23" ht="14.25">
      <c r="A27" s="14" t="s">
        <v>28</v>
      </c>
      <c r="B27" s="15" t="s">
        <v>132</v>
      </c>
      <c r="C27" s="83">
        <v>69</v>
      </c>
      <c r="D27" s="16" t="s">
        <v>135</v>
      </c>
      <c r="E27" s="99">
        <v>2221110147</v>
      </c>
      <c r="F27" s="16" t="s">
        <v>157</v>
      </c>
      <c r="G27" s="17">
        <v>80.6658947368421</v>
      </c>
      <c r="H27" s="100">
        <f t="shared" si="0"/>
        <v>0</v>
      </c>
      <c r="I27" s="17">
        <v>80.6658947368421</v>
      </c>
      <c r="J27" s="17">
        <v>81.3894736842105</v>
      </c>
      <c r="K27" s="100">
        <f t="shared" si="1"/>
        <v>1</v>
      </c>
      <c r="L27" s="17">
        <v>82.3894736842105</v>
      </c>
      <c r="M27" s="17">
        <v>78.8</v>
      </c>
      <c r="N27" s="15">
        <v>0</v>
      </c>
      <c r="O27" s="17">
        <v>78.8</v>
      </c>
      <c r="P27" s="17">
        <v>81.77198947368419</v>
      </c>
      <c r="Q27" s="82">
        <v>22</v>
      </c>
      <c r="R27" s="15">
        <v>19</v>
      </c>
      <c r="S27" s="14" t="s">
        <v>32</v>
      </c>
      <c r="T27" s="36" t="s">
        <v>53</v>
      </c>
      <c r="U27" s="36"/>
      <c r="V27" s="15"/>
      <c r="W27" s="115"/>
    </row>
    <row r="28" spans="1:23" ht="14.25">
      <c r="A28" s="14" t="s">
        <v>28</v>
      </c>
      <c r="B28" s="15" t="s">
        <v>132</v>
      </c>
      <c r="C28" s="83">
        <v>69</v>
      </c>
      <c r="D28" s="16" t="s">
        <v>135</v>
      </c>
      <c r="E28" s="99">
        <v>2221110145</v>
      </c>
      <c r="F28" s="16" t="s">
        <v>158</v>
      </c>
      <c r="G28" s="17">
        <v>80.918</v>
      </c>
      <c r="H28" s="100">
        <f t="shared" si="0"/>
        <v>0</v>
      </c>
      <c r="I28" s="17">
        <v>80.918</v>
      </c>
      <c r="J28" s="17">
        <v>81.4</v>
      </c>
      <c r="K28" s="100">
        <f t="shared" si="1"/>
        <v>1</v>
      </c>
      <c r="L28" s="17">
        <v>82.4</v>
      </c>
      <c r="M28" s="17">
        <v>74.45</v>
      </c>
      <c r="N28" s="15">
        <v>0</v>
      </c>
      <c r="O28" s="17">
        <v>74.45</v>
      </c>
      <c r="P28" s="17">
        <v>81.3827</v>
      </c>
      <c r="Q28" s="82">
        <v>23</v>
      </c>
      <c r="R28" s="15">
        <v>18</v>
      </c>
      <c r="S28" s="14" t="s">
        <v>32</v>
      </c>
      <c r="T28" s="36" t="s">
        <v>53</v>
      </c>
      <c r="U28" s="36"/>
      <c r="V28" s="15"/>
      <c r="W28" s="115"/>
    </row>
    <row r="29" spans="1:23" ht="14.25">
      <c r="A29" s="14" t="s">
        <v>28</v>
      </c>
      <c r="B29" s="15" t="s">
        <v>132</v>
      </c>
      <c r="C29" s="83">
        <v>69</v>
      </c>
      <c r="D29" s="16" t="s">
        <v>142</v>
      </c>
      <c r="E29" s="99">
        <v>2221110170</v>
      </c>
      <c r="F29" s="16" t="s">
        <v>159</v>
      </c>
      <c r="G29" s="17">
        <v>85.16</v>
      </c>
      <c r="H29" s="100">
        <f t="shared" si="0"/>
        <v>0</v>
      </c>
      <c r="I29" s="17">
        <v>85.16</v>
      </c>
      <c r="J29" s="17">
        <v>80.48</v>
      </c>
      <c r="K29" s="100">
        <f t="shared" si="1"/>
        <v>1</v>
      </c>
      <c r="L29" s="17">
        <v>81.48</v>
      </c>
      <c r="M29" s="17">
        <v>74.45</v>
      </c>
      <c r="N29" s="15">
        <v>0</v>
      </c>
      <c r="O29" s="17">
        <v>74.45</v>
      </c>
      <c r="P29" s="17">
        <v>81.32900000000001</v>
      </c>
      <c r="Q29" s="82">
        <v>24</v>
      </c>
      <c r="R29" s="15">
        <v>23</v>
      </c>
      <c r="S29" s="14" t="s">
        <v>32</v>
      </c>
      <c r="T29" s="36" t="s">
        <v>53</v>
      </c>
      <c r="U29" s="36"/>
      <c r="V29" s="15"/>
      <c r="W29" s="115"/>
    </row>
    <row r="30" spans="1:23" ht="14.25">
      <c r="A30" s="14" t="s">
        <v>28</v>
      </c>
      <c r="B30" s="15" t="s">
        <v>132</v>
      </c>
      <c r="C30" s="83">
        <v>69</v>
      </c>
      <c r="D30" s="16" t="s">
        <v>142</v>
      </c>
      <c r="E30" s="99">
        <v>2221110176</v>
      </c>
      <c r="F30" s="16" t="s">
        <v>160</v>
      </c>
      <c r="G30" s="17">
        <v>85.688</v>
      </c>
      <c r="H30" s="100">
        <f t="shared" si="0"/>
        <v>0</v>
      </c>
      <c r="I30" s="17">
        <v>85.688</v>
      </c>
      <c r="J30" s="17">
        <v>80.69</v>
      </c>
      <c r="K30" s="100">
        <f t="shared" si="1"/>
        <v>1</v>
      </c>
      <c r="L30" s="17">
        <v>81.69</v>
      </c>
      <c r="M30" s="17">
        <v>70.45</v>
      </c>
      <c r="N30" s="15">
        <v>0</v>
      </c>
      <c r="O30" s="17">
        <v>70.45</v>
      </c>
      <c r="P30" s="17">
        <v>81.1657</v>
      </c>
      <c r="Q30" s="82">
        <v>25</v>
      </c>
      <c r="R30" s="14">
        <v>22</v>
      </c>
      <c r="S30" s="14" t="s">
        <v>32</v>
      </c>
      <c r="T30" s="36" t="s">
        <v>53</v>
      </c>
      <c r="U30" s="36"/>
      <c r="V30" s="15"/>
      <c r="W30" s="115"/>
    </row>
    <row r="31" spans="1:23" ht="22.5">
      <c r="A31" s="14" t="s">
        <v>28</v>
      </c>
      <c r="B31" s="15" t="s">
        <v>132</v>
      </c>
      <c r="C31" s="83">
        <v>69</v>
      </c>
      <c r="D31" s="16" t="s">
        <v>142</v>
      </c>
      <c r="E31" s="16">
        <v>2221110164</v>
      </c>
      <c r="F31" s="16" t="s">
        <v>161</v>
      </c>
      <c r="G31" s="17">
        <v>85.302</v>
      </c>
      <c r="H31" s="100">
        <f t="shared" si="0"/>
        <v>0</v>
      </c>
      <c r="I31" s="17">
        <v>85.302</v>
      </c>
      <c r="J31" s="17">
        <v>80.26</v>
      </c>
      <c r="K31" s="100">
        <f t="shared" si="1"/>
        <v>0</v>
      </c>
      <c r="L31" s="17">
        <v>80.26</v>
      </c>
      <c r="M31" s="17">
        <v>79.8</v>
      </c>
      <c r="N31" s="15">
        <v>0</v>
      </c>
      <c r="O31" s="17">
        <v>79.8</v>
      </c>
      <c r="P31" s="17">
        <v>80.97030000000001</v>
      </c>
      <c r="Q31" s="82">
        <v>26</v>
      </c>
      <c r="R31" s="97">
        <v>24</v>
      </c>
      <c r="S31" s="86" t="s">
        <v>89</v>
      </c>
      <c r="T31" s="36" t="s">
        <v>90</v>
      </c>
      <c r="U31" s="36"/>
      <c r="V31" s="15"/>
      <c r="W31" s="115"/>
    </row>
    <row r="32" spans="1:23" ht="14.25">
      <c r="A32" s="14" t="s">
        <v>28</v>
      </c>
      <c r="B32" s="15" t="s">
        <v>132</v>
      </c>
      <c r="C32" s="83">
        <v>69</v>
      </c>
      <c r="D32" s="16" t="s">
        <v>135</v>
      </c>
      <c r="E32" s="99">
        <v>2221110123</v>
      </c>
      <c r="F32" s="16" t="s">
        <v>162</v>
      </c>
      <c r="G32" s="17">
        <v>85.1014736842105</v>
      </c>
      <c r="H32" s="100">
        <f t="shared" si="0"/>
        <v>0.15000000000000568</v>
      </c>
      <c r="I32" s="17">
        <v>85.25147368421051</v>
      </c>
      <c r="J32" s="17">
        <v>79.3473684210526</v>
      </c>
      <c r="K32" s="100">
        <f t="shared" si="1"/>
        <v>1</v>
      </c>
      <c r="L32" s="17">
        <v>80.3473684210526</v>
      </c>
      <c r="M32" s="17">
        <v>78.5</v>
      </c>
      <c r="N32" s="15">
        <v>0</v>
      </c>
      <c r="O32" s="17">
        <v>78.5</v>
      </c>
      <c r="P32" s="17">
        <v>80.89824736842102</v>
      </c>
      <c r="Q32" s="82">
        <v>27</v>
      </c>
      <c r="R32" s="15">
        <v>30</v>
      </c>
      <c r="S32" s="14" t="s">
        <v>32</v>
      </c>
      <c r="T32" s="36" t="s">
        <v>53</v>
      </c>
      <c r="U32" s="36"/>
      <c r="V32" s="15"/>
      <c r="W32" s="115"/>
    </row>
    <row r="33" spans="1:23" ht="14.25">
      <c r="A33" s="14" t="s">
        <v>28</v>
      </c>
      <c r="B33" s="15" t="s">
        <v>132</v>
      </c>
      <c r="C33" s="83">
        <v>69</v>
      </c>
      <c r="D33" s="16" t="s">
        <v>135</v>
      </c>
      <c r="E33" s="99">
        <v>2221110126</v>
      </c>
      <c r="F33" s="16" t="s">
        <v>163</v>
      </c>
      <c r="G33" s="17">
        <v>85.0151578947368</v>
      </c>
      <c r="H33" s="100">
        <f t="shared" si="0"/>
        <v>1.0500000000000114</v>
      </c>
      <c r="I33" s="17">
        <v>86.06515789473681</v>
      </c>
      <c r="J33" s="17">
        <v>78.9157894736842</v>
      </c>
      <c r="K33" s="100">
        <f t="shared" si="1"/>
        <v>0.5</v>
      </c>
      <c r="L33" s="17">
        <v>79.4157894736842</v>
      </c>
      <c r="M33" s="17">
        <v>83.05</v>
      </c>
      <c r="N33" s="15">
        <v>0</v>
      </c>
      <c r="O33" s="17">
        <v>83.05</v>
      </c>
      <c r="P33" s="17">
        <v>80.77661578947368</v>
      </c>
      <c r="Q33" s="82">
        <v>28</v>
      </c>
      <c r="R33" s="14">
        <v>32</v>
      </c>
      <c r="S33" s="14" t="s">
        <v>32</v>
      </c>
      <c r="T33" s="36" t="s">
        <v>53</v>
      </c>
      <c r="U33" s="36"/>
      <c r="V33" s="15"/>
      <c r="W33" s="115"/>
    </row>
    <row r="34" spans="1:23" ht="14.25">
      <c r="A34" s="14" t="s">
        <v>28</v>
      </c>
      <c r="B34" s="15" t="s">
        <v>132</v>
      </c>
      <c r="C34" s="83">
        <v>69</v>
      </c>
      <c r="D34" s="16" t="s">
        <v>142</v>
      </c>
      <c r="E34" s="99">
        <v>2221110154</v>
      </c>
      <c r="F34" s="16" t="s">
        <v>164</v>
      </c>
      <c r="G34" s="17">
        <v>84.964</v>
      </c>
      <c r="H34" s="100">
        <f t="shared" si="0"/>
        <v>1</v>
      </c>
      <c r="I34" s="17">
        <v>85.964</v>
      </c>
      <c r="J34" s="17">
        <v>78.22</v>
      </c>
      <c r="K34" s="100">
        <f t="shared" si="1"/>
        <v>1</v>
      </c>
      <c r="L34" s="17">
        <v>79.22</v>
      </c>
      <c r="M34" s="17">
        <v>84.65</v>
      </c>
      <c r="N34" s="15">
        <v>0</v>
      </c>
      <c r="O34" s="17">
        <v>84.65</v>
      </c>
      <c r="P34" s="17">
        <v>80.7746</v>
      </c>
      <c r="Q34" s="82">
        <v>29</v>
      </c>
      <c r="R34" s="15">
        <v>35</v>
      </c>
      <c r="S34" s="14" t="s">
        <v>32</v>
      </c>
      <c r="T34" s="36"/>
      <c r="U34" s="36"/>
      <c r="V34" s="15"/>
      <c r="W34" s="115"/>
    </row>
    <row r="35" spans="1:23" ht="14.25">
      <c r="A35" s="14" t="s">
        <v>28</v>
      </c>
      <c r="B35" s="15" t="s">
        <v>132</v>
      </c>
      <c r="C35" s="83">
        <v>69</v>
      </c>
      <c r="D35" s="16" t="s">
        <v>142</v>
      </c>
      <c r="E35" s="99">
        <v>2221110166</v>
      </c>
      <c r="F35" s="16" t="s">
        <v>165</v>
      </c>
      <c r="G35" s="17">
        <v>80.994</v>
      </c>
      <c r="H35" s="100">
        <f t="shared" si="0"/>
        <v>0.5</v>
      </c>
      <c r="I35" s="17">
        <v>81.494</v>
      </c>
      <c r="J35" s="17">
        <v>80.77</v>
      </c>
      <c r="K35" s="100">
        <f t="shared" si="1"/>
        <v>0</v>
      </c>
      <c r="L35" s="17">
        <v>80.77</v>
      </c>
      <c r="M35" s="17">
        <v>74.55</v>
      </c>
      <c r="N35" s="15">
        <v>0</v>
      </c>
      <c r="O35" s="17">
        <v>74.55</v>
      </c>
      <c r="P35" s="17">
        <v>80.2566</v>
      </c>
      <c r="Q35" s="82">
        <v>30</v>
      </c>
      <c r="R35" s="14">
        <v>21</v>
      </c>
      <c r="S35" s="14" t="s">
        <v>32</v>
      </c>
      <c r="T35" s="36"/>
      <c r="U35" s="36"/>
      <c r="V35" s="15"/>
      <c r="W35" s="115"/>
    </row>
    <row r="36" spans="1:23" ht="14.25">
      <c r="A36" s="14" t="s">
        <v>28</v>
      </c>
      <c r="B36" s="15" t="s">
        <v>132</v>
      </c>
      <c r="C36" s="83">
        <v>69</v>
      </c>
      <c r="D36" s="16" t="s">
        <v>142</v>
      </c>
      <c r="E36" s="99">
        <v>2221110158</v>
      </c>
      <c r="F36" s="16" t="s">
        <v>166</v>
      </c>
      <c r="G36" s="17">
        <v>84.932</v>
      </c>
      <c r="H36" s="100">
        <f t="shared" si="0"/>
        <v>0</v>
      </c>
      <c r="I36" s="17">
        <v>84.932</v>
      </c>
      <c r="J36" s="17">
        <v>77.81</v>
      </c>
      <c r="K36" s="100">
        <f t="shared" si="1"/>
        <v>1</v>
      </c>
      <c r="L36" s="17">
        <v>78.81</v>
      </c>
      <c r="M36" s="17">
        <v>80.25</v>
      </c>
      <c r="N36" s="15">
        <v>0</v>
      </c>
      <c r="O36" s="17">
        <v>80.25</v>
      </c>
      <c r="P36" s="17">
        <v>79.87230000000001</v>
      </c>
      <c r="Q36" s="82">
        <v>31</v>
      </c>
      <c r="R36" s="96">
        <v>37</v>
      </c>
      <c r="S36" s="14" t="s">
        <v>32</v>
      </c>
      <c r="T36" s="36"/>
      <c r="U36" s="36"/>
      <c r="V36" s="15"/>
      <c r="W36" s="115"/>
    </row>
    <row r="37" spans="1:23" ht="14.25">
      <c r="A37" s="14" t="s">
        <v>28</v>
      </c>
      <c r="B37" s="15" t="s">
        <v>132</v>
      </c>
      <c r="C37" s="83">
        <v>69</v>
      </c>
      <c r="D37" s="16" t="s">
        <v>135</v>
      </c>
      <c r="E37" s="99">
        <v>2221110125</v>
      </c>
      <c r="F37" s="16" t="s">
        <v>167</v>
      </c>
      <c r="G37" s="17">
        <v>80.0362105263158</v>
      </c>
      <c r="H37" s="100">
        <f t="shared" si="0"/>
        <v>0.15000000000000568</v>
      </c>
      <c r="I37" s="17">
        <v>80.1862105263158</v>
      </c>
      <c r="J37" s="17">
        <v>79.021052631579</v>
      </c>
      <c r="K37" s="100">
        <f t="shared" si="1"/>
        <v>1</v>
      </c>
      <c r="L37" s="17">
        <v>80.021052631579</v>
      </c>
      <c r="M37" s="17">
        <v>77.7</v>
      </c>
      <c r="N37" s="15">
        <v>0</v>
      </c>
      <c r="O37" s="17">
        <v>77.7</v>
      </c>
      <c r="P37" s="17">
        <v>79.81372105263162</v>
      </c>
      <c r="Q37" s="82">
        <v>32</v>
      </c>
      <c r="R37" s="14">
        <v>31</v>
      </c>
      <c r="S37" s="14" t="s">
        <v>32</v>
      </c>
      <c r="T37" s="36"/>
      <c r="U37" s="36"/>
      <c r="V37" s="15"/>
      <c r="W37" s="115"/>
    </row>
    <row r="38" spans="1:23" ht="14.25">
      <c r="A38" s="14" t="s">
        <v>28</v>
      </c>
      <c r="B38" s="15" t="s">
        <v>132</v>
      </c>
      <c r="C38" s="83">
        <v>69</v>
      </c>
      <c r="D38" s="16" t="s">
        <v>135</v>
      </c>
      <c r="E38" s="99">
        <v>2221110131</v>
      </c>
      <c r="F38" s="16" t="s">
        <v>168</v>
      </c>
      <c r="G38" s="17">
        <v>80.7045263157895</v>
      </c>
      <c r="H38" s="100">
        <f t="shared" si="0"/>
        <v>1</v>
      </c>
      <c r="I38" s="17">
        <v>81.7045263157895</v>
      </c>
      <c r="J38" s="17">
        <v>78.2526315789474</v>
      </c>
      <c r="K38" s="100">
        <f t="shared" si="1"/>
        <v>1</v>
      </c>
      <c r="L38" s="17">
        <v>79.2526315789474</v>
      </c>
      <c r="M38" s="17">
        <v>80.55</v>
      </c>
      <c r="N38" s="15">
        <v>0</v>
      </c>
      <c r="O38" s="17">
        <v>80.55</v>
      </c>
      <c r="P38" s="17">
        <v>79.75015263157897</v>
      </c>
      <c r="Q38" s="82">
        <v>33</v>
      </c>
      <c r="R38" s="15">
        <v>34</v>
      </c>
      <c r="S38" s="14" t="s">
        <v>32</v>
      </c>
      <c r="T38" s="36"/>
      <c r="U38" s="36"/>
      <c r="V38" s="15"/>
      <c r="W38" s="115"/>
    </row>
    <row r="39" spans="1:23" ht="22.5">
      <c r="A39" s="14" t="s">
        <v>28</v>
      </c>
      <c r="B39" s="15" t="s">
        <v>132</v>
      </c>
      <c r="C39" s="83">
        <v>69</v>
      </c>
      <c r="D39" s="16" t="s">
        <v>133</v>
      </c>
      <c r="E39" s="16">
        <v>2221110113</v>
      </c>
      <c r="F39" s="16" t="s">
        <v>169</v>
      </c>
      <c r="G39" s="17">
        <v>85.342</v>
      </c>
      <c r="H39" s="100">
        <f t="shared" si="0"/>
        <v>0.5</v>
      </c>
      <c r="I39" s="17">
        <v>85.842</v>
      </c>
      <c r="J39" s="17">
        <v>80.2</v>
      </c>
      <c r="K39" s="100">
        <f t="shared" si="1"/>
        <v>1</v>
      </c>
      <c r="L39" s="17">
        <v>81.2</v>
      </c>
      <c r="M39" s="17">
        <v>58.25</v>
      </c>
      <c r="N39" s="15">
        <v>0</v>
      </c>
      <c r="O39" s="17">
        <v>58.25</v>
      </c>
      <c r="P39" s="17">
        <v>79.60130000000001</v>
      </c>
      <c r="Q39" s="82">
        <v>34</v>
      </c>
      <c r="R39" s="14">
        <v>26</v>
      </c>
      <c r="S39" s="86" t="s">
        <v>89</v>
      </c>
      <c r="T39" s="36" t="s">
        <v>90</v>
      </c>
      <c r="U39" s="36"/>
      <c r="V39" s="15"/>
      <c r="W39" s="115"/>
    </row>
    <row r="40" spans="1:23" ht="14.25">
      <c r="A40" s="14" t="s">
        <v>28</v>
      </c>
      <c r="B40" s="15" t="s">
        <v>132</v>
      </c>
      <c r="C40" s="83">
        <v>69</v>
      </c>
      <c r="D40" s="16" t="s">
        <v>142</v>
      </c>
      <c r="E40" s="99">
        <v>2221110174</v>
      </c>
      <c r="F40" s="16" t="s">
        <v>170</v>
      </c>
      <c r="G40" s="17">
        <v>85.382</v>
      </c>
      <c r="H40" s="100">
        <f t="shared" si="0"/>
        <v>0.375</v>
      </c>
      <c r="I40" s="17">
        <v>85.757</v>
      </c>
      <c r="J40" s="17">
        <v>79.86</v>
      </c>
      <c r="K40" s="100">
        <f t="shared" si="1"/>
        <v>1</v>
      </c>
      <c r="L40" s="17">
        <v>80.86</v>
      </c>
      <c r="M40" s="17">
        <v>60.8</v>
      </c>
      <c r="N40" s="15">
        <v>0</v>
      </c>
      <c r="O40" s="17">
        <v>60.8</v>
      </c>
      <c r="P40" s="17">
        <v>79.58855</v>
      </c>
      <c r="Q40" s="82">
        <v>35</v>
      </c>
      <c r="R40" s="15">
        <v>28</v>
      </c>
      <c r="S40" s="14" t="s">
        <v>32</v>
      </c>
      <c r="T40" s="36"/>
      <c r="U40" s="36"/>
      <c r="V40" s="15"/>
      <c r="W40" s="115"/>
    </row>
    <row r="41" spans="1:23" ht="22.5">
      <c r="A41" s="14" t="s">
        <v>28</v>
      </c>
      <c r="B41" s="15" t="s">
        <v>132</v>
      </c>
      <c r="C41" s="83">
        <v>69</v>
      </c>
      <c r="D41" s="16" t="s">
        <v>133</v>
      </c>
      <c r="E41" s="16">
        <v>2221110120</v>
      </c>
      <c r="F41" s="16" t="s">
        <v>171</v>
      </c>
      <c r="G41" s="17">
        <v>85.2222631578947</v>
      </c>
      <c r="H41" s="100">
        <f t="shared" si="0"/>
        <v>1.8687500000000057</v>
      </c>
      <c r="I41" s="17">
        <v>87.09101315789471</v>
      </c>
      <c r="J41" s="17">
        <v>76.5263157894737</v>
      </c>
      <c r="K41" s="100">
        <f t="shared" si="1"/>
        <v>2.200000000000003</v>
      </c>
      <c r="L41" s="17">
        <v>78.7263157894737</v>
      </c>
      <c r="M41" s="17">
        <v>72.05</v>
      </c>
      <c r="N41" s="15">
        <v>0</v>
      </c>
      <c r="O41" s="17">
        <v>72.05</v>
      </c>
      <c r="P41" s="17">
        <v>79.31338881578948</v>
      </c>
      <c r="Q41" s="82">
        <v>36</v>
      </c>
      <c r="R41" s="97">
        <v>43</v>
      </c>
      <c r="S41" s="86" t="s">
        <v>89</v>
      </c>
      <c r="T41" s="36" t="s">
        <v>90</v>
      </c>
      <c r="U41" s="36"/>
      <c r="V41" s="15"/>
      <c r="W41" s="115"/>
    </row>
    <row r="42" spans="1:23" ht="22.5">
      <c r="A42" s="14" t="s">
        <v>28</v>
      </c>
      <c r="B42" s="15" t="s">
        <v>132</v>
      </c>
      <c r="C42" s="83">
        <v>69</v>
      </c>
      <c r="D42" s="16" t="s">
        <v>142</v>
      </c>
      <c r="E42" s="99">
        <v>2221110175</v>
      </c>
      <c r="F42" s="16" t="s">
        <v>172</v>
      </c>
      <c r="G42" s="17">
        <v>85.572</v>
      </c>
      <c r="H42" s="100">
        <f t="shared" si="0"/>
        <v>0.5</v>
      </c>
      <c r="I42" s="17">
        <v>86.072</v>
      </c>
      <c r="J42" s="17">
        <v>78.86</v>
      </c>
      <c r="K42" s="100">
        <f t="shared" si="1"/>
        <v>1</v>
      </c>
      <c r="L42" s="17">
        <v>79.86</v>
      </c>
      <c r="M42" s="17">
        <v>61.15</v>
      </c>
      <c r="N42" s="15">
        <v>0</v>
      </c>
      <c r="O42" s="17">
        <v>61.15</v>
      </c>
      <c r="P42" s="22">
        <v>78.92079999999999</v>
      </c>
      <c r="Q42" s="82">
        <v>37</v>
      </c>
      <c r="R42" s="15">
        <v>33</v>
      </c>
      <c r="S42" s="14" t="s">
        <v>32</v>
      </c>
      <c r="T42" s="36" t="s">
        <v>173</v>
      </c>
      <c r="U42" s="36"/>
      <c r="V42" s="15"/>
      <c r="W42" s="117"/>
    </row>
    <row r="43" spans="1:23" ht="22.5">
      <c r="A43" s="14" t="s">
        <v>28</v>
      </c>
      <c r="B43" s="15" t="s">
        <v>132</v>
      </c>
      <c r="C43" s="83">
        <v>69</v>
      </c>
      <c r="D43" s="16" t="s">
        <v>142</v>
      </c>
      <c r="E43" s="16">
        <v>2221110169</v>
      </c>
      <c r="F43" s="16" t="s">
        <v>174</v>
      </c>
      <c r="G43" s="17">
        <v>80.782</v>
      </c>
      <c r="H43" s="100">
        <f t="shared" si="0"/>
        <v>0.5</v>
      </c>
      <c r="I43" s="17">
        <v>81.282</v>
      </c>
      <c r="J43" s="17">
        <v>77.96</v>
      </c>
      <c r="K43" s="100">
        <f t="shared" si="1"/>
        <v>1</v>
      </c>
      <c r="L43" s="17">
        <v>78.96</v>
      </c>
      <c r="M43" s="17">
        <v>74.45</v>
      </c>
      <c r="N43" s="15">
        <v>0</v>
      </c>
      <c r="O43" s="17">
        <v>74.45</v>
      </c>
      <c r="P43" s="22">
        <v>78.85730000000001</v>
      </c>
      <c r="Q43" s="82">
        <v>38</v>
      </c>
      <c r="R43" s="14">
        <v>36</v>
      </c>
      <c r="S43" s="86" t="s">
        <v>89</v>
      </c>
      <c r="T43" s="36" t="s">
        <v>90</v>
      </c>
      <c r="U43" s="36"/>
      <c r="V43" s="15"/>
      <c r="W43" s="117"/>
    </row>
    <row r="44" spans="1:23" ht="14.25">
      <c r="A44" s="14" t="s">
        <v>28</v>
      </c>
      <c r="B44" s="15" t="s">
        <v>132</v>
      </c>
      <c r="C44" s="83">
        <v>69</v>
      </c>
      <c r="D44" s="16" t="s">
        <v>142</v>
      </c>
      <c r="E44" s="99">
        <v>2221110172</v>
      </c>
      <c r="F44" s="16" t="s">
        <v>175</v>
      </c>
      <c r="G44" s="17">
        <v>81.07400000000001</v>
      </c>
      <c r="H44" s="100">
        <f t="shared" si="0"/>
        <v>1.375</v>
      </c>
      <c r="I44" s="17">
        <v>82.44900000000001</v>
      </c>
      <c r="J44" s="17">
        <v>77.07</v>
      </c>
      <c r="K44" s="100">
        <f t="shared" si="1"/>
        <v>1</v>
      </c>
      <c r="L44" s="17">
        <v>78.07</v>
      </c>
      <c r="M44" s="17">
        <v>75.3</v>
      </c>
      <c r="N44" s="15">
        <v>0</v>
      </c>
      <c r="O44" s="17">
        <v>75.3</v>
      </c>
      <c r="P44" s="22">
        <v>78.44985</v>
      </c>
      <c r="Q44" s="82">
        <v>39</v>
      </c>
      <c r="R44" s="15">
        <v>40</v>
      </c>
      <c r="S44" s="14" t="s">
        <v>32</v>
      </c>
      <c r="T44" s="36"/>
      <c r="U44" s="36"/>
      <c r="V44" s="15"/>
      <c r="W44" s="117"/>
    </row>
    <row r="45" spans="1:23" ht="14.25">
      <c r="A45" s="14" t="s">
        <v>28</v>
      </c>
      <c r="B45" s="15" t="s">
        <v>132</v>
      </c>
      <c r="C45" s="83">
        <v>69</v>
      </c>
      <c r="D45" s="16" t="s">
        <v>142</v>
      </c>
      <c r="E45" s="99">
        <v>2221110178</v>
      </c>
      <c r="F45" s="16" t="s">
        <v>176</v>
      </c>
      <c r="G45" s="17">
        <v>83.18</v>
      </c>
      <c r="H45" s="100">
        <f t="shared" si="0"/>
        <v>0</v>
      </c>
      <c r="I45" s="17">
        <v>83.18</v>
      </c>
      <c r="J45" s="17">
        <v>75.88</v>
      </c>
      <c r="K45" s="100">
        <f t="shared" si="1"/>
        <v>1</v>
      </c>
      <c r="L45" s="17">
        <v>76.88</v>
      </c>
      <c r="M45" s="17">
        <v>82.35</v>
      </c>
      <c r="N45" s="15">
        <v>0</v>
      </c>
      <c r="O45" s="17">
        <v>82.35</v>
      </c>
      <c r="P45" s="22">
        <v>78.372</v>
      </c>
      <c r="Q45" s="82">
        <v>40</v>
      </c>
      <c r="R45" s="14">
        <v>46</v>
      </c>
      <c r="S45" s="14" t="s">
        <v>32</v>
      </c>
      <c r="T45" s="36"/>
      <c r="U45" s="36"/>
      <c r="V45" s="15"/>
      <c r="W45" s="117"/>
    </row>
    <row r="46" spans="1:23" ht="14.25">
      <c r="A46" s="14" t="s">
        <v>28</v>
      </c>
      <c r="B46" s="15" t="s">
        <v>132</v>
      </c>
      <c r="C46" s="83">
        <v>69</v>
      </c>
      <c r="D46" s="16" t="s">
        <v>135</v>
      </c>
      <c r="E46" s="99">
        <v>2221110148</v>
      </c>
      <c r="F46" s="16" t="s">
        <v>177</v>
      </c>
      <c r="G46" s="17">
        <v>85.4469473684211</v>
      </c>
      <c r="H46" s="100">
        <f t="shared" si="0"/>
        <v>1.0500000000000114</v>
      </c>
      <c r="I46" s="17">
        <v>86.49694736842112</v>
      </c>
      <c r="J46" s="17">
        <v>75.2947368421053</v>
      </c>
      <c r="K46" s="100">
        <f t="shared" si="1"/>
        <v>1</v>
      </c>
      <c r="L46" s="17">
        <v>76.2947368421053</v>
      </c>
      <c r="M46" s="17">
        <v>78.4</v>
      </c>
      <c r="N46" s="15">
        <v>0</v>
      </c>
      <c r="O46" s="17">
        <v>78.4</v>
      </c>
      <c r="P46" s="22">
        <v>78.03559473684214</v>
      </c>
      <c r="Q46" s="82">
        <v>41</v>
      </c>
      <c r="R46" s="96">
        <v>51</v>
      </c>
      <c r="S46" s="14" t="s">
        <v>32</v>
      </c>
      <c r="T46" s="36"/>
      <c r="U46" s="36"/>
      <c r="V46" s="15"/>
      <c r="W46" s="117"/>
    </row>
    <row r="47" spans="1:23" ht="22.5">
      <c r="A47" s="14" t="s">
        <v>28</v>
      </c>
      <c r="B47" s="15" t="s">
        <v>132</v>
      </c>
      <c r="C47" s="83">
        <v>69</v>
      </c>
      <c r="D47" s="16" t="s">
        <v>135</v>
      </c>
      <c r="E47" s="16">
        <v>2221110149</v>
      </c>
      <c r="F47" s="16" t="s">
        <v>178</v>
      </c>
      <c r="G47" s="17">
        <v>79.68473684210531</v>
      </c>
      <c r="H47" s="100">
        <f t="shared" si="0"/>
        <v>0.5</v>
      </c>
      <c r="I47" s="17">
        <v>80.18473684210531</v>
      </c>
      <c r="J47" s="17">
        <v>76.4736842105263</v>
      </c>
      <c r="K47" s="100">
        <f t="shared" si="1"/>
        <v>1</v>
      </c>
      <c r="L47" s="17">
        <v>77.4736842105263</v>
      </c>
      <c r="M47" s="17">
        <v>76.35</v>
      </c>
      <c r="N47" s="15">
        <v>0</v>
      </c>
      <c r="O47" s="17">
        <v>76.35</v>
      </c>
      <c r="P47" s="22">
        <v>77.76797368421053</v>
      </c>
      <c r="Q47" s="82">
        <v>42</v>
      </c>
      <c r="R47" s="15">
        <v>44</v>
      </c>
      <c r="S47" s="86" t="s">
        <v>89</v>
      </c>
      <c r="T47" s="36" t="s">
        <v>90</v>
      </c>
      <c r="U47" s="36"/>
      <c r="V47" s="15"/>
      <c r="W47" s="117"/>
    </row>
    <row r="48" spans="1:23" ht="14.25">
      <c r="A48" s="14" t="s">
        <v>28</v>
      </c>
      <c r="B48" s="15" t="s">
        <v>132</v>
      </c>
      <c r="C48" s="83">
        <v>69</v>
      </c>
      <c r="D48" s="16" t="s">
        <v>142</v>
      </c>
      <c r="E48" s="99">
        <v>2221110157</v>
      </c>
      <c r="F48" s="16" t="s">
        <v>179</v>
      </c>
      <c r="G48" s="17">
        <v>84.512</v>
      </c>
      <c r="H48" s="100">
        <f t="shared" si="0"/>
        <v>0.5</v>
      </c>
      <c r="I48" s="17">
        <v>85.012</v>
      </c>
      <c r="J48" s="17">
        <v>75.71</v>
      </c>
      <c r="K48" s="100">
        <f t="shared" si="1"/>
        <v>1</v>
      </c>
      <c r="L48" s="17">
        <v>76.71</v>
      </c>
      <c r="M48" s="17">
        <v>74.35</v>
      </c>
      <c r="N48" s="15">
        <v>0</v>
      </c>
      <c r="O48" s="17">
        <v>74.35</v>
      </c>
      <c r="P48" s="22">
        <v>77.7193</v>
      </c>
      <c r="Q48" s="82">
        <v>43</v>
      </c>
      <c r="R48" s="15">
        <v>48</v>
      </c>
      <c r="S48" s="14" t="s">
        <v>32</v>
      </c>
      <c r="T48" s="36"/>
      <c r="U48" s="116"/>
      <c r="V48" s="36"/>
      <c r="W48" s="117"/>
    </row>
    <row r="49" spans="1:23" ht="22.5">
      <c r="A49" s="14" t="s">
        <v>28</v>
      </c>
      <c r="B49" s="15" t="s">
        <v>132</v>
      </c>
      <c r="C49" s="83">
        <v>69</v>
      </c>
      <c r="D49" s="16" t="s">
        <v>135</v>
      </c>
      <c r="E49" s="16">
        <v>2221110142</v>
      </c>
      <c r="F49" s="16" t="s">
        <v>180</v>
      </c>
      <c r="G49" s="17">
        <v>79.5036842105263</v>
      </c>
      <c r="H49" s="100">
        <f t="shared" si="0"/>
        <v>0</v>
      </c>
      <c r="I49" s="17">
        <v>79.5036842105263</v>
      </c>
      <c r="J49" s="17">
        <v>77.7684210526316</v>
      </c>
      <c r="K49" s="100">
        <f t="shared" si="1"/>
        <v>1</v>
      </c>
      <c r="L49" s="17">
        <v>78.7684210526316</v>
      </c>
      <c r="M49" s="17">
        <v>66.6</v>
      </c>
      <c r="N49" s="15">
        <v>0</v>
      </c>
      <c r="O49" s="17">
        <v>66.6</v>
      </c>
      <c r="P49" s="22">
        <v>77.66186842105265</v>
      </c>
      <c r="Q49" s="82">
        <v>44</v>
      </c>
      <c r="R49" s="15">
        <v>38</v>
      </c>
      <c r="S49" s="86" t="s">
        <v>89</v>
      </c>
      <c r="T49" s="36" t="s">
        <v>90</v>
      </c>
      <c r="U49" s="118"/>
      <c r="V49" s="36"/>
      <c r="W49" s="117"/>
    </row>
    <row r="50" spans="1:23" ht="22.5">
      <c r="A50" s="14" t="s">
        <v>28</v>
      </c>
      <c r="B50" s="15" t="s">
        <v>132</v>
      </c>
      <c r="C50" s="83">
        <v>69</v>
      </c>
      <c r="D50" s="16" t="s">
        <v>135</v>
      </c>
      <c r="E50" s="16">
        <v>2221110133</v>
      </c>
      <c r="F50" s="16" t="s">
        <v>181</v>
      </c>
      <c r="G50" s="17">
        <v>80.2902105263158</v>
      </c>
      <c r="H50" s="100">
        <f t="shared" si="0"/>
        <v>0.8100000000000023</v>
      </c>
      <c r="I50" s="17">
        <v>81.1002105263158</v>
      </c>
      <c r="J50" s="17">
        <v>76.6210526315789</v>
      </c>
      <c r="K50" s="100">
        <f t="shared" si="1"/>
        <v>1</v>
      </c>
      <c r="L50" s="17">
        <v>77.6210526315789</v>
      </c>
      <c r="M50" s="17">
        <v>70.725</v>
      </c>
      <c r="N50" s="15">
        <v>0</v>
      </c>
      <c r="O50" s="17">
        <v>70.725</v>
      </c>
      <c r="P50" s="22">
        <v>77.45332105263155</v>
      </c>
      <c r="Q50" s="82">
        <v>45</v>
      </c>
      <c r="R50" s="14">
        <v>41</v>
      </c>
      <c r="S50" s="86" t="s">
        <v>89</v>
      </c>
      <c r="T50" s="36" t="s">
        <v>90</v>
      </c>
      <c r="U50" s="118"/>
      <c r="V50" s="36"/>
      <c r="W50" s="117"/>
    </row>
    <row r="51" spans="1:23" ht="22.5">
      <c r="A51" s="14" t="s">
        <v>28</v>
      </c>
      <c r="B51" s="15" t="s">
        <v>132</v>
      </c>
      <c r="C51" s="83">
        <v>69</v>
      </c>
      <c r="D51" s="16" t="s">
        <v>133</v>
      </c>
      <c r="E51" s="99">
        <v>2221110111</v>
      </c>
      <c r="F51" s="16" t="s">
        <v>182</v>
      </c>
      <c r="G51" s="17">
        <v>84.2548947368421</v>
      </c>
      <c r="H51" s="100">
        <f t="shared" si="0"/>
        <v>0.875</v>
      </c>
      <c r="I51" s="17">
        <v>85.1298947368421</v>
      </c>
      <c r="J51" s="17">
        <v>75.9894736842105</v>
      </c>
      <c r="K51" s="100">
        <f t="shared" si="1"/>
        <v>1</v>
      </c>
      <c r="L51" s="17">
        <v>76.9894736842105</v>
      </c>
      <c r="M51" s="17">
        <v>67.75</v>
      </c>
      <c r="N51" s="15">
        <v>0</v>
      </c>
      <c r="O51" s="17">
        <v>67.75</v>
      </c>
      <c r="P51" s="22">
        <v>77.28658947368419</v>
      </c>
      <c r="Q51" s="82">
        <v>46</v>
      </c>
      <c r="R51" s="97">
        <v>45</v>
      </c>
      <c r="S51" s="14" t="s">
        <v>32</v>
      </c>
      <c r="T51" s="36" t="s">
        <v>173</v>
      </c>
      <c r="U51" s="116"/>
      <c r="V51" s="36"/>
      <c r="W51" s="117"/>
    </row>
    <row r="52" spans="1:23" ht="14.25">
      <c r="A52" s="14" t="s">
        <v>28</v>
      </c>
      <c r="B52" s="15" t="s">
        <v>132</v>
      </c>
      <c r="C52" s="83">
        <v>69</v>
      </c>
      <c r="D52" s="16" t="s">
        <v>133</v>
      </c>
      <c r="E52" s="99">
        <v>2221110114</v>
      </c>
      <c r="F52" s="16" t="s">
        <v>183</v>
      </c>
      <c r="G52" s="17">
        <v>79.5235789473684</v>
      </c>
      <c r="H52" s="100">
        <f t="shared" si="0"/>
        <v>0</v>
      </c>
      <c r="I52" s="17">
        <v>79.5235789473684</v>
      </c>
      <c r="J52" s="17">
        <v>77.3578947368421</v>
      </c>
      <c r="K52" s="100">
        <f t="shared" si="1"/>
        <v>1</v>
      </c>
      <c r="L52" s="17">
        <v>78.3578947368421</v>
      </c>
      <c r="M52" s="17">
        <v>64</v>
      </c>
      <c r="N52" s="15">
        <v>0</v>
      </c>
      <c r="O52" s="17">
        <v>64</v>
      </c>
      <c r="P52" s="22">
        <v>77.09695789473685</v>
      </c>
      <c r="Q52" s="82">
        <v>47</v>
      </c>
      <c r="R52" s="15">
        <v>39</v>
      </c>
      <c r="S52" s="14" t="s">
        <v>32</v>
      </c>
      <c r="T52" s="36"/>
      <c r="U52" s="116"/>
      <c r="V52" s="36"/>
      <c r="W52" s="117"/>
    </row>
    <row r="53" spans="1:23" ht="14.25">
      <c r="A53" s="14" t="s">
        <v>28</v>
      </c>
      <c r="B53" s="15" t="s">
        <v>132</v>
      </c>
      <c r="C53" s="83">
        <v>69</v>
      </c>
      <c r="D53" s="16" t="s">
        <v>133</v>
      </c>
      <c r="E53" s="99">
        <v>2221110109</v>
      </c>
      <c r="F53" s="16" t="s">
        <v>184</v>
      </c>
      <c r="G53" s="17">
        <v>76.8175263157895</v>
      </c>
      <c r="H53" s="100">
        <f t="shared" si="0"/>
        <v>1.0500000000000114</v>
      </c>
      <c r="I53" s="17">
        <v>77.8675263157895</v>
      </c>
      <c r="J53" s="17">
        <v>75.0526315789474</v>
      </c>
      <c r="K53" s="100">
        <f t="shared" si="1"/>
        <v>1</v>
      </c>
      <c r="L53" s="17">
        <v>76.0526315789474</v>
      </c>
      <c r="M53" s="17">
        <v>82.8</v>
      </c>
      <c r="N53" s="15">
        <v>0</v>
      </c>
      <c r="O53" s="17">
        <v>82.8</v>
      </c>
      <c r="P53" s="22">
        <v>76.99960263157898</v>
      </c>
      <c r="Q53" s="82">
        <v>48</v>
      </c>
      <c r="R53" s="14">
        <v>52</v>
      </c>
      <c r="S53" s="14" t="s">
        <v>32</v>
      </c>
      <c r="T53" s="36"/>
      <c r="U53" s="116"/>
      <c r="V53" s="36"/>
      <c r="W53" s="117"/>
    </row>
    <row r="54" spans="1:23" ht="14.25">
      <c r="A54" s="14" t="s">
        <v>28</v>
      </c>
      <c r="B54" s="15" t="s">
        <v>132</v>
      </c>
      <c r="C54" s="83">
        <v>69</v>
      </c>
      <c r="D54" s="16" t="s">
        <v>133</v>
      </c>
      <c r="E54" s="16">
        <v>2221110102</v>
      </c>
      <c r="F54" s="16" t="s">
        <v>185</v>
      </c>
      <c r="G54" s="17">
        <v>79.5668947368421</v>
      </c>
      <c r="H54" s="100">
        <f t="shared" si="0"/>
        <v>0.5</v>
      </c>
      <c r="I54" s="17">
        <v>80.0668947368421</v>
      </c>
      <c r="J54" s="17">
        <v>75.7894736842105</v>
      </c>
      <c r="K54" s="100">
        <f t="shared" si="1"/>
        <v>1</v>
      </c>
      <c r="L54" s="17">
        <v>76.7894736842105</v>
      </c>
      <c r="M54" s="17">
        <v>73.6</v>
      </c>
      <c r="N54" s="15">
        <v>0</v>
      </c>
      <c r="O54" s="17">
        <v>73.6</v>
      </c>
      <c r="P54" s="22">
        <v>76.96213947368419</v>
      </c>
      <c r="Q54" s="82">
        <v>49</v>
      </c>
      <c r="R54" s="14">
        <v>47</v>
      </c>
      <c r="S54" s="14" t="s">
        <v>32</v>
      </c>
      <c r="T54" s="36"/>
      <c r="U54" s="118"/>
      <c r="V54" s="36"/>
      <c r="W54" s="117"/>
    </row>
    <row r="55" spans="1:23" ht="22.5">
      <c r="A55" s="14" t="s">
        <v>28</v>
      </c>
      <c r="B55" s="15" t="s">
        <v>132</v>
      </c>
      <c r="C55" s="83">
        <v>69</v>
      </c>
      <c r="D55" s="16" t="s">
        <v>135</v>
      </c>
      <c r="E55" s="16">
        <v>2221110127</v>
      </c>
      <c r="F55" s="16" t="s">
        <v>186</v>
      </c>
      <c r="G55" s="17">
        <v>76.4155789473684</v>
      </c>
      <c r="H55" s="100">
        <f t="shared" si="0"/>
        <v>0</v>
      </c>
      <c r="I55" s="17">
        <v>76.4155789473684</v>
      </c>
      <c r="J55" s="17">
        <v>75.5578947368421</v>
      </c>
      <c r="K55" s="100">
        <f t="shared" si="1"/>
        <v>1</v>
      </c>
      <c r="L55" s="17">
        <v>76.5578947368421</v>
      </c>
      <c r="M55" s="17">
        <v>80</v>
      </c>
      <c r="N55" s="15">
        <v>0</v>
      </c>
      <c r="O55" s="17">
        <v>80</v>
      </c>
      <c r="P55" s="22">
        <v>76.88075789473683</v>
      </c>
      <c r="Q55" s="82">
        <v>50</v>
      </c>
      <c r="R55" s="15">
        <v>50</v>
      </c>
      <c r="S55" s="86" t="s">
        <v>89</v>
      </c>
      <c r="T55" s="36" t="s">
        <v>90</v>
      </c>
      <c r="U55" s="118"/>
      <c r="V55" s="36"/>
      <c r="W55" s="117"/>
    </row>
    <row r="56" spans="1:23" ht="22.5">
      <c r="A56" s="14" t="s">
        <v>28</v>
      </c>
      <c r="B56" s="15" t="s">
        <v>132</v>
      </c>
      <c r="C56" s="83">
        <v>69</v>
      </c>
      <c r="D56" s="16" t="s">
        <v>135</v>
      </c>
      <c r="E56" s="99">
        <v>2221110140</v>
      </c>
      <c r="F56" s="16" t="s">
        <v>187</v>
      </c>
      <c r="G56" s="17">
        <v>84.2721052631579</v>
      </c>
      <c r="H56" s="100">
        <f t="shared" si="0"/>
        <v>0</v>
      </c>
      <c r="I56" s="17">
        <v>84.2721052631579</v>
      </c>
      <c r="J56" s="17">
        <v>76.6105263157895</v>
      </c>
      <c r="K56" s="100">
        <f t="shared" si="1"/>
        <v>0</v>
      </c>
      <c r="L56" s="17">
        <v>76.6105263157895</v>
      </c>
      <c r="M56" s="17">
        <v>65.425</v>
      </c>
      <c r="N56" s="15">
        <v>0</v>
      </c>
      <c r="O56" s="17">
        <v>65.425</v>
      </c>
      <c r="P56" s="22">
        <v>76.64121052631582</v>
      </c>
      <c r="Q56" s="82">
        <v>51</v>
      </c>
      <c r="R56" s="96">
        <v>42</v>
      </c>
      <c r="S56" s="14" t="s">
        <v>32</v>
      </c>
      <c r="T56" s="36" t="s">
        <v>173</v>
      </c>
      <c r="U56" s="116"/>
      <c r="V56" s="36"/>
      <c r="W56" s="117"/>
    </row>
    <row r="57" spans="1:23" ht="22.5">
      <c r="A57" s="14" t="s">
        <v>28</v>
      </c>
      <c r="B57" s="15" t="s">
        <v>132</v>
      </c>
      <c r="C57" s="83">
        <v>69</v>
      </c>
      <c r="D57" s="16" t="s">
        <v>133</v>
      </c>
      <c r="E57" s="16">
        <v>2221110106</v>
      </c>
      <c r="F57" s="16" t="s">
        <v>188</v>
      </c>
      <c r="G57" s="17">
        <v>84.76321052631579</v>
      </c>
      <c r="H57" s="100">
        <f t="shared" si="0"/>
        <v>1.1599999999999966</v>
      </c>
      <c r="I57" s="17">
        <v>85.92321052631578</v>
      </c>
      <c r="J57" s="17">
        <v>73.021052631579</v>
      </c>
      <c r="K57" s="100">
        <f t="shared" si="1"/>
        <v>0</v>
      </c>
      <c r="L57" s="17">
        <v>73.021052631579</v>
      </c>
      <c r="M57" s="17">
        <v>87.05</v>
      </c>
      <c r="N57" s="15">
        <v>0</v>
      </c>
      <c r="O57" s="17">
        <v>87.05</v>
      </c>
      <c r="P57" s="22">
        <v>76.35927105263161</v>
      </c>
      <c r="Q57" s="82">
        <v>52</v>
      </c>
      <c r="R57" s="14">
        <v>56</v>
      </c>
      <c r="S57" s="86" t="s">
        <v>89</v>
      </c>
      <c r="T57" s="36" t="s">
        <v>90</v>
      </c>
      <c r="U57" s="118"/>
      <c r="V57" s="36"/>
      <c r="W57" s="117"/>
    </row>
    <row r="58" spans="1:23" ht="22.5">
      <c r="A58" s="14" t="s">
        <v>28</v>
      </c>
      <c r="B58" s="15" t="s">
        <v>132</v>
      </c>
      <c r="C58" s="83">
        <v>69</v>
      </c>
      <c r="D58" s="16" t="s">
        <v>142</v>
      </c>
      <c r="E58" s="16">
        <v>2221110165</v>
      </c>
      <c r="F58" s="16" t="s">
        <v>189</v>
      </c>
      <c r="G58" s="17">
        <v>86.926</v>
      </c>
      <c r="H58" s="100">
        <f t="shared" si="0"/>
        <v>1</v>
      </c>
      <c r="I58" s="17">
        <v>87.926</v>
      </c>
      <c r="J58" s="17">
        <v>72.82</v>
      </c>
      <c r="K58" s="100">
        <f t="shared" si="1"/>
        <v>1</v>
      </c>
      <c r="L58" s="17">
        <v>73.82</v>
      </c>
      <c r="M58" s="17">
        <v>76.95</v>
      </c>
      <c r="N58" s="15">
        <v>0</v>
      </c>
      <c r="O58" s="17">
        <v>76.95</v>
      </c>
      <c r="P58" s="22">
        <v>76.24889999999999</v>
      </c>
      <c r="Q58" s="82">
        <v>53</v>
      </c>
      <c r="R58" s="15">
        <v>59</v>
      </c>
      <c r="S58" s="86" t="s">
        <v>89</v>
      </c>
      <c r="T58" s="36" t="s">
        <v>90</v>
      </c>
      <c r="U58" s="118"/>
      <c r="V58" s="36"/>
      <c r="W58" s="117"/>
    </row>
    <row r="59" spans="1:23" ht="22.5">
      <c r="A59" s="14" t="s">
        <v>28</v>
      </c>
      <c r="B59" s="15" t="s">
        <v>132</v>
      </c>
      <c r="C59" s="83">
        <v>69</v>
      </c>
      <c r="D59" s="16" t="s">
        <v>142</v>
      </c>
      <c r="E59" s="16">
        <v>2221110151</v>
      </c>
      <c r="F59" s="16" t="s">
        <v>190</v>
      </c>
      <c r="G59" s="17">
        <v>86.702</v>
      </c>
      <c r="H59" s="100">
        <f t="shared" si="0"/>
        <v>1.75</v>
      </c>
      <c r="I59" s="17">
        <v>88.452</v>
      </c>
      <c r="J59" s="17">
        <v>71.89</v>
      </c>
      <c r="K59" s="100">
        <f t="shared" si="1"/>
        <v>1</v>
      </c>
      <c r="L59" s="17">
        <v>72.89</v>
      </c>
      <c r="M59" s="17">
        <v>82.8</v>
      </c>
      <c r="N59" s="15">
        <v>0</v>
      </c>
      <c r="O59" s="17">
        <v>82.8</v>
      </c>
      <c r="P59" s="22">
        <v>76.2153</v>
      </c>
      <c r="Q59" s="82">
        <v>54</v>
      </c>
      <c r="R59" s="14">
        <v>61</v>
      </c>
      <c r="S59" s="86" t="s">
        <v>89</v>
      </c>
      <c r="T59" s="36" t="s">
        <v>90</v>
      </c>
      <c r="U59" s="118"/>
      <c r="V59" s="36"/>
      <c r="W59" s="117"/>
    </row>
    <row r="60" spans="1:23" ht="14.25">
      <c r="A60" s="14" t="s">
        <v>28</v>
      </c>
      <c r="B60" s="15" t="s">
        <v>132</v>
      </c>
      <c r="C60" s="83">
        <v>69</v>
      </c>
      <c r="D60" s="16" t="s">
        <v>135</v>
      </c>
      <c r="E60" s="99">
        <v>2221110138</v>
      </c>
      <c r="F60" s="16" t="s">
        <v>191</v>
      </c>
      <c r="G60" s="17">
        <v>80.44442105263161</v>
      </c>
      <c r="H60" s="100">
        <f t="shared" si="0"/>
        <v>1.1500000000000057</v>
      </c>
      <c r="I60" s="17">
        <v>81.59442105263162</v>
      </c>
      <c r="J60" s="17">
        <v>73.6421052631579</v>
      </c>
      <c r="K60" s="100">
        <f t="shared" si="1"/>
        <v>1</v>
      </c>
      <c r="L60" s="17">
        <v>74.6421052631579</v>
      </c>
      <c r="M60" s="17">
        <v>76.1</v>
      </c>
      <c r="N60" s="15">
        <v>0</v>
      </c>
      <c r="O60" s="17">
        <v>76.1</v>
      </c>
      <c r="P60" s="22">
        <v>75.83074210526317</v>
      </c>
      <c r="Q60" s="82">
        <v>55</v>
      </c>
      <c r="R60" s="15">
        <v>55</v>
      </c>
      <c r="S60" s="14" t="s">
        <v>32</v>
      </c>
      <c r="T60" s="36"/>
      <c r="U60" s="116"/>
      <c r="V60" s="36"/>
      <c r="W60" s="117"/>
    </row>
    <row r="61" spans="1:23" ht="22.5">
      <c r="A61" s="14" t="s">
        <v>28</v>
      </c>
      <c r="B61" s="15" t="s">
        <v>132</v>
      </c>
      <c r="C61" s="83">
        <v>69</v>
      </c>
      <c r="D61" s="16" t="s">
        <v>133</v>
      </c>
      <c r="E61" s="16">
        <v>2221110119</v>
      </c>
      <c r="F61" s="16" t="s">
        <v>192</v>
      </c>
      <c r="G61" s="17">
        <v>80.7975263157895</v>
      </c>
      <c r="H61" s="100">
        <f t="shared" si="0"/>
        <v>0</v>
      </c>
      <c r="I61" s="17">
        <v>80.7975263157895</v>
      </c>
      <c r="J61" s="17">
        <v>75.6526315789474</v>
      </c>
      <c r="K61" s="100">
        <f t="shared" si="1"/>
        <v>0</v>
      </c>
      <c r="L61" s="17">
        <v>75.6526315789474</v>
      </c>
      <c r="M61" s="17">
        <v>68</v>
      </c>
      <c r="N61" s="15">
        <v>0</v>
      </c>
      <c r="O61" s="17">
        <v>68</v>
      </c>
      <c r="P61" s="22">
        <v>75.65910263157897</v>
      </c>
      <c r="Q61" s="82">
        <v>56</v>
      </c>
      <c r="R61" s="97">
        <v>49</v>
      </c>
      <c r="S61" s="86" t="s">
        <v>89</v>
      </c>
      <c r="T61" s="36" t="s">
        <v>90</v>
      </c>
      <c r="U61" s="118"/>
      <c r="V61" s="36"/>
      <c r="W61" s="117"/>
    </row>
    <row r="62" spans="1:23" ht="22.5">
      <c r="A62" s="14" t="s">
        <v>28</v>
      </c>
      <c r="B62" s="15" t="s">
        <v>132</v>
      </c>
      <c r="C62" s="83">
        <v>69</v>
      </c>
      <c r="D62" s="16" t="s">
        <v>133</v>
      </c>
      <c r="E62" s="16">
        <v>2221110095</v>
      </c>
      <c r="F62" s="16" t="s">
        <v>193</v>
      </c>
      <c r="G62" s="17">
        <v>80.4430631578947</v>
      </c>
      <c r="H62" s="100">
        <f t="shared" si="0"/>
        <v>0.9000000000000057</v>
      </c>
      <c r="I62" s="17">
        <v>81.3430631578947</v>
      </c>
      <c r="J62" s="17">
        <v>74.3263157894737</v>
      </c>
      <c r="K62" s="100">
        <f t="shared" si="1"/>
        <v>0</v>
      </c>
      <c r="L62" s="17">
        <v>74.3263157894737</v>
      </c>
      <c r="M62" s="17">
        <v>76.05</v>
      </c>
      <c r="N62" s="15">
        <v>0</v>
      </c>
      <c r="O62" s="17">
        <v>76.05</v>
      </c>
      <c r="P62" s="22">
        <v>75.55119631578948</v>
      </c>
      <c r="Q62" s="82">
        <v>57</v>
      </c>
      <c r="R62" s="15">
        <v>54</v>
      </c>
      <c r="S62" s="86" t="s">
        <v>89</v>
      </c>
      <c r="T62" s="36" t="s">
        <v>90</v>
      </c>
      <c r="U62" s="118"/>
      <c r="V62" s="36"/>
      <c r="W62" s="117"/>
    </row>
    <row r="63" spans="1:23" ht="22.5">
      <c r="A63" s="14" t="s">
        <v>28</v>
      </c>
      <c r="B63" s="15" t="s">
        <v>132</v>
      </c>
      <c r="C63" s="83">
        <v>69</v>
      </c>
      <c r="D63" s="16" t="s">
        <v>133</v>
      </c>
      <c r="E63" s="99">
        <v>2221110100</v>
      </c>
      <c r="F63" s="16" t="s">
        <v>194</v>
      </c>
      <c r="G63" s="17">
        <v>79.4746421052632</v>
      </c>
      <c r="H63" s="100">
        <f t="shared" si="0"/>
        <v>0</v>
      </c>
      <c r="I63" s="17">
        <v>79.4746421052632</v>
      </c>
      <c r="J63" s="17">
        <v>74.4842105263158</v>
      </c>
      <c r="K63" s="100">
        <f t="shared" si="1"/>
        <v>1</v>
      </c>
      <c r="L63" s="17">
        <v>75.4842105263158</v>
      </c>
      <c r="M63" s="17">
        <v>66.75</v>
      </c>
      <c r="N63" s="15">
        <v>0</v>
      </c>
      <c r="O63" s="17">
        <v>66.75</v>
      </c>
      <c r="P63" s="22">
        <v>75.20935421052634</v>
      </c>
      <c r="Q63" s="82">
        <v>58</v>
      </c>
      <c r="R63" s="15">
        <v>53</v>
      </c>
      <c r="S63" s="14" t="s">
        <v>32</v>
      </c>
      <c r="T63" s="36" t="s">
        <v>173</v>
      </c>
      <c r="U63" s="116"/>
      <c r="V63" s="36"/>
      <c r="W63" s="117"/>
    </row>
    <row r="64" spans="1:23" ht="22.5">
      <c r="A64" s="14" t="s">
        <v>28</v>
      </c>
      <c r="B64" s="15" t="s">
        <v>132</v>
      </c>
      <c r="C64" s="83">
        <v>69</v>
      </c>
      <c r="D64" s="16" t="s">
        <v>135</v>
      </c>
      <c r="E64" s="16">
        <v>2221110132</v>
      </c>
      <c r="F64" s="16" t="s">
        <v>195</v>
      </c>
      <c r="G64" s="17">
        <v>83.986</v>
      </c>
      <c r="H64" s="100">
        <f t="shared" si="0"/>
        <v>0.9000000000000057</v>
      </c>
      <c r="I64" s="17">
        <v>84.88600000000001</v>
      </c>
      <c r="J64" s="17">
        <v>71.6</v>
      </c>
      <c r="K64" s="100">
        <f t="shared" si="1"/>
        <v>0</v>
      </c>
      <c r="L64" s="17">
        <v>71.6</v>
      </c>
      <c r="M64" s="17">
        <v>86.9</v>
      </c>
      <c r="N64" s="15">
        <v>0</v>
      </c>
      <c r="O64" s="17">
        <v>86.9</v>
      </c>
      <c r="P64" s="22">
        <v>75.12289999999999</v>
      </c>
      <c r="Q64" s="82">
        <v>59</v>
      </c>
      <c r="R64" s="15">
        <v>64</v>
      </c>
      <c r="S64" s="86" t="s">
        <v>89</v>
      </c>
      <c r="T64" s="36" t="s">
        <v>90</v>
      </c>
      <c r="U64" s="118"/>
      <c r="V64" s="36"/>
      <c r="W64" s="117"/>
    </row>
    <row r="65" spans="1:23" ht="22.5">
      <c r="A65" s="14" t="s">
        <v>28</v>
      </c>
      <c r="B65" s="15" t="s">
        <v>132</v>
      </c>
      <c r="C65" s="83">
        <v>69</v>
      </c>
      <c r="D65" s="16" t="s">
        <v>135</v>
      </c>
      <c r="E65" s="16">
        <v>2221110130</v>
      </c>
      <c r="F65" s="16" t="s">
        <v>196</v>
      </c>
      <c r="G65" s="17">
        <v>83.2118947368421</v>
      </c>
      <c r="H65" s="100">
        <f t="shared" si="0"/>
        <v>0</v>
      </c>
      <c r="I65" s="17">
        <v>83.2118947368421</v>
      </c>
      <c r="J65" s="17">
        <v>70.7894736842105</v>
      </c>
      <c r="K65" s="100">
        <f t="shared" si="1"/>
        <v>1</v>
      </c>
      <c r="L65" s="17">
        <v>71.7894736842105</v>
      </c>
      <c r="M65" s="17">
        <v>79.65</v>
      </c>
      <c r="N65" s="15">
        <v>0</v>
      </c>
      <c r="O65" s="17">
        <v>79.65</v>
      </c>
      <c r="P65" s="22">
        <v>74.2888894736842</v>
      </c>
      <c r="Q65" s="82">
        <v>60</v>
      </c>
      <c r="R65" s="14">
        <v>66</v>
      </c>
      <c r="S65" s="86" t="s">
        <v>89</v>
      </c>
      <c r="T65" s="36" t="s">
        <v>90</v>
      </c>
      <c r="U65" s="118"/>
      <c r="V65" s="36"/>
      <c r="W65" s="117"/>
    </row>
    <row r="66" spans="1:23" ht="22.5">
      <c r="A66" s="14" t="s">
        <v>28</v>
      </c>
      <c r="B66" s="15" t="s">
        <v>132</v>
      </c>
      <c r="C66" s="83">
        <v>69</v>
      </c>
      <c r="D66" s="16" t="s">
        <v>133</v>
      </c>
      <c r="E66" s="99">
        <v>2221110115</v>
      </c>
      <c r="F66" s="16" t="s">
        <v>197</v>
      </c>
      <c r="G66" s="17">
        <v>80.6456842105263</v>
      </c>
      <c r="H66" s="100">
        <f t="shared" si="0"/>
        <v>0</v>
      </c>
      <c r="I66" s="17">
        <v>80.6456842105263</v>
      </c>
      <c r="J66" s="17">
        <v>72.9684210526316</v>
      </c>
      <c r="K66" s="100">
        <f t="shared" si="1"/>
        <v>1</v>
      </c>
      <c r="L66" s="17">
        <v>73.9684210526316</v>
      </c>
      <c r="M66" s="17">
        <v>64.35</v>
      </c>
      <c r="N66" s="15">
        <v>0</v>
      </c>
      <c r="O66" s="17">
        <v>64.35</v>
      </c>
      <c r="P66" s="22">
        <v>74.00816842105264</v>
      </c>
      <c r="Q66" s="82">
        <v>61</v>
      </c>
      <c r="R66" s="96">
        <v>57</v>
      </c>
      <c r="S66" s="14" t="s">
        <v>32</v>
      </c>
      <c r="T66" s="36" t="s">
        <v>173</v>
      </c>
      <c r="U66" s="116"/>
      <c r="V66" s="36"/>
      <c r="W66" s="117"/>
    </row>
    <row r="67" spans="1:23" ht="22.5">
      <c r="A67" s="14" t="s">
        <v>28</v>
      </c>
      <c r="B67" s="15" t="s">
        <v>132</v>
      </c>
      <c r="C67" s="83">
        <v>69</v>
      </c>
      <c r="D67" s="16" t="s">
        <v>133</v>
      </c>
      <c r="E67" s="16">
        <v>2221110104</v>
      </c>
      <c r="F67" s="16" t="s">
        <v>198</v>
      </c>
      <c r="G67" s="17">
        <v>78.62426315789469</v>
      </c>
      <c r="H67" s="100">
        <f t="shared" si="0"/>
        <v>0</v>
      </c>
      <c r="I67" s="17">
        <v>78.62426315789469</v>
      </c>
      <c r="J67" s="17">
        <v>72.3263157894737</v>
      </c>
      <c r="K67" s="100">
        <f t="shared" si="1"/>
        <v>1</v>
      </c>
      <c r="L67" s="17">
        <v>73.3263157894737</v>
      </c>
      <c r="M67" s="17">
        <v>71.9</v>
      </c>
      <c r="N67" s="15">
        <v>0</v>
      </c>
      <c r="O67" s="17">
        <v>71.9</v>
      </c>
      <c r="P67" s="22">
        <v>73.97837631578948</v>
      </c>
      <c r="Q67" s="82">
        <v>62</v>
      </c>
      <c r="R67" s="15">
        <v>60</v>
      </c>
      <c r="S67" s="86" t="s">
        <v>89</v>
      </c>
      <c r="T67" s="36" t="s">
        <v>90</v>
      </c>
      <c r="U67" s="118"/>
      <c r="V67" s="36"/>
      <c r="W67" s="117"/>
    </row>
    <row r="68" spans="1:23" ht="22.5">
      <c r="A68" s="14" t="s">
        <v>28</v>
      </c>
      <c r="B68" s="15" t="s">
        <v>132</v>
      </c>
      <c r="C68" s="83">
        <v>69</v>
      </c>
      <c r="D68" s="16" t="s">
        <v>142</v>
      </c>
      <c r="E68" s="16">
        <v>2221110155</v>
      </c>
      <c r="F68" s="16" t="s">
        <v>199</v>
      </c>
      <c r="G68" s="17">
        <v>85.114</v>
      </c>
      <c r="H68" s="100">
        <f t="shared" si="0"/>
        <v>0.7999999999999972</v>
      </c>
      <c r="I68" s="17">
        <v>85.914</v>
      </c>
      <c r="J68" s="17">
        <v>70.68</v>
      </c>
      <c r="K68" s="100">
        <f t="shared" si="1"/>
        <v>1</v>
      </c>
      <c r="L68" s="17">
        <v>71.68</v>
      </c>
      <c r="M68" s="17">
        <v>70.65</v>
      </c>
      <c r="N68" s="15">
        <v>0</v>
      </c>
      <c r="O68" s="17">
        <v>70.65</v>
      </c>
      <c r="P68" s="22">
        <v>73.7121</v>
      </c>
      <c r="Q68" s="82">
        <v>63</v>
      </c>
      <c r="R68" s="14">
        <v>67</v>
      </c>
      <c r="S68" s="86" t="s">
        <v>89</v>
      </c>
      <c r="T68" s="36" t="s">
        <v>90</v>
      </c>
      <c r="U68" s="118"/>
      <c r="V68" s="36"/>
      <c r="W68" s="117"/>
    </row>
    <row r="69" spans="1:23" ht="22.5">
      <c r="A69" s="14" t="s">
        <v>28</v>
      </c>
      <c r="B69" s="15" t="s">
        <v>132</v>
      </c>
      <c r="C69" s="83">
        <v>69</v>
      </c>
      <c r="D69" s="16" t="s">
        <v>142</v>
      </c>
      <c r="E69" s="16">
        <v>2221110152</v>
      </c>
      <c r="F69" s="16" t="s">
        <v>200</v>
      </c>
      <c r="G69" s="17">
        <v>79.296</v>
      </c>
      <c r="H69" s="100">
        <f t="shared" si="0"/>
        <v>1.2000000000000028</v>
      </c>
      <c r="I69" s="17">
        <v>80.49600000000001</v>
      </c>
      <c r="J69" s="17">
        <v>70.88</v>
      </c>
      <c r="K69" s="100">
        <f t="shared" si="1"/>
        <v>0</v>
      </c>
      <c r="L69" s="17">
        <v>70.88</v>
      </c>
      <c r="M69" s="17">
        <v>80.85</v>
      </c>
      <c r="N69" s="15">
        <v>0</v>
      </c>
      <c r="O69" s="17">
        <v>80.85</v>
      </c>
      <c r="P69" s="22">
        <v>73.31939999999999</v>
      </c>
      <c r="Q69" s="82">
        <v>64</v>
      </c>
      <c r="R69" s="15">
        <v>65</v>
      </c>
      <c r="S69" s="86" t="s">
        <v>89</v>
      </c>
      <c r="T69" s="36" t="s">
        <v>90</v>
      </c>
      <c r="U69" s="118"/>
      <c r="V69" s="36"/>
      <c r="W69" s="117"/>
    </row>
    <row r="70" spans="1:23" ht="18.75" customHeight="1">
      <c r="A70" s="14" t="s">
        <v>28</v>
      </c>
      <c r="B70" s="15" t="s">
        <v>132</v>
      </c>
      <c r="C70" s="83">
        <v>69</v>
      </c>
      <c r="D70" s="16" t="s">
        <v>142</v>
      </c>
      <c r="E70" s="99">
        <v>2221110168</v>
      </c>
      <c r="F70" s="16" t="s">
        <v>201</v>
      </c>
      <c r="G70" s="17">
        <v>77.97</v>
      </c>
      <c r="H70" s="100">
        <f aca="true" t="shared" si="2" ref="H70:H74">I70-G70</f>
        <v>0</v>
      </c>
      <c r="I70" s="17">
        <v>77.97</v>
      </c>
      <c r="J70" s="17">
        <v>71.74</v>
      </c>
      <c r="K70" s="100">
        <f aca="true" t="shared" si="3" ref="K70:K74">L70-J70</f>
        <v>1</v>
      </c>
      <c r="L70" s="17">
        <v>72.74</v>
      </c>
      <c r="M70" s="17">
        <v>69.95</v>
      </c>
      <c r="N70" s="15">
        <v>0</v>
      </c>
      <c r="O70" s="17">
        <v>69.95</v>
      </c>
      <c r="P70" s="22">
        <v>73.24549999999999</v>
      </c>
      <c r="Q70" s="82">
        <v>65</v>
      </c>
      <c r="R70" s="15">
        <v>63</v>
      </c>
      <c r="S70" s="14" t="s">
        <v>32</v>
      </c>
      <c r="T70" s="36"/>
      <c r="U70" s="116"/>
      <c r="V70" s="36"/>
      <c r="W70" s="117"/>
    </row>
    <row r="71" spans="1:23" ht="22.5">
      <c r="A71" s="14" t="s">
        <v>28</v>
      </c>
      <c r="B71" s="15" t="s">
        <v>132</v>
      </c>
      <c r="C71" s="83">
        <v>69</v>
      </c>
      <c r="D71" s="16" t="s">
        <v>135</v>
      </c>
      <c r="E71" s="16">
        <v>2221110144</v>
      </c>
      <c r="F71" s="16" t="s">
        <v>202</v>
      </c>
      <c r="G71" s="17">
        <v>66.97957894736841</v>
      </c>
      <c r="H71" s="100">
        <f t="shared" si="2"/>
        <v>0</v>
      </c>
      <c r="I71" s="17">
        <v>66.97957894736841</v>
      </c>
      <c r="J71" s="17">
        <v>72.9578947368421</v>
      </c>
      <c r="K71" s="100">
        <f t="shared" si="3"/>
        <v>0</v>
      </c>
      <c r="L71" s="17">
        <v>72.9578947368421</v>
      </c>
      <c r="M71" s="17">
        <v>79.425</v>
      </c>
      <c r="N71" s="15">
        <v>0</v>
      </c>
      <c r="O71" s="17">
        <v>79.425</v>
      </c>
      <c r="P71" s="22">
        <v>72.70785789473683</v>
      </c>
      <c r="Q71" s="82">
        <v>66</v>
      </c>
      <c r="R71" s="97">
        <v>58</v>
      </c>
      <c r="S71" s="86" t="s">
        <v>89</v>
      </c>
      <c r="T71" s="36" t="s">
        <v>90</v>
      </c>
      <c r="U71" s="118"/>
      <c r="V71" s="36"/>
      <c r="W71" s="117"/>
    </row>
    <row r="72" spans="1:23" ht="22.5">
      <c r="A72" s="14" t="s">
        <v>28</v>
      </c>
      <c r="B72" s="15" t="s">
        <v>132</v>
      </c>
      <c r="C72" s="83">
        <v>69</v>
      </c>
      <c r="D72" s="16" t="s">
        <v>135</v>
      </c>
      <c r="E72" s="16">
        <v>2221110150</v>
      </c>
      <c r="F72" s="16" t="s">
        <v>203</v>
      </c>
      <c r="G72" s="17">
        <v>66.73947368421051</v>
      </c>
      <c r="H72" s="100">
        <f t="shared" si="2"/>
        <v>0</v>
      </c>
      <c r="I72" s="17">
        <v>66.73947368421051</v>
      </c>
      <c r="J72" s="17">
        <v>71.7473684210526</v>
      </c>
      <c r="K72" s="100">
        <f t="shared" si="3"/>
        <v>0</v>
      </c>
      <c r="L72" s="17">
        <v>71.7473684210526</v>
      </c>
      <c r="M72" s="17">
        <v>68.8</v>
      </c>
      <c r="N72" s="15">
        <v>0</v>
      </c>
      <c r="O72" s="17">
        <v>68.8</v>
      </c>
      <c r="P72" s="22">
        <v>70.70144736842101</v>
      </c>
      <c r="Q72" s="82">
        <v>67</v>
      </c>
      <c r="R72" s="14">
        <v>62</v>
      </c>
      <c r="S72" s="86" t="s">
        <v>89</v>
      </c>
      <c r="T72" s="36" t="s">
        <v>90</v>
      </c>
      <c r="U72" s="118"/>
      <c r="V72" s="36"/>
      <c r="W72" s="117"/>
    </row>
    <row r="73" spans="1:23" ht="22.5">
      <c r="A73" s="14" t="s">
        <v>28</v>
      </c>
      <c r="B73" s="15" t="s">
        <v>132</v>
      </c>
      <c r="C73" s="83">
        <v>69</v>
      </c>
      <c r="D73" s="16" t="s">
        <v>135</v>
      </c>
      <c r="E73" s="16">
        <v>2221110139</v>
      </c>
      <c r="F73" s="16" t="s">
        <v>204</v>
      </c>
      <c r="G73" s="17">
        <v>65.6342105263158</v>
      </c>
      <c r="H73" s="100">
        <f t="shared" si="2"/>
        <v>0.5</v>
      </c>
      <c r="I73" s="17">
        <v>66.1342105263158</v>
      </c>
      <c r="J73" s="17">
        <v>68.4210526315789</v>
      </c>
      <c r="K73" s="100">
        <f t="shared" si="3"/>
        <v>0</v>
      </c>
      <c r="L73" s="17">
        <v>68.4210526315789</v>
      </c>
      <c r="M73" s="17">
        <v>80.6</v>
      </c>
      <c r="N73" s="15">
        <v>0</v>
      </c>
      <c r="O73" s="17">
        <v>80.6</v>
      </c>
      <c r="P73" s="22">
        <v>69.29592105263154</v>
      </c>
      <c r="Q73" s="82">
        <v>68</v>
      </c>
      <c r="R73" s="15">
        <v>68</v>
      </c>
      <c r="S73" s="86" t="s">
        <v>89</v>
      </c>
      <c r="T73" s="36" t="s">
        <v>90</v>
      </c>
      <c r="U73" s="118"/>
      <c r="V73" s="36"/>
      <c r="W73" s="117"/>
    </row>
    <row r="74" spans="1:23" ht="22.5">
      <c r="A74" s="14" t="s">
        <v>28</v>
      </c>
      <c r="B74" s="15" t="s">
        <v>132</v>
      </c>
      <c r="C74" s="83">
        <v>69</v>
      </c>
      <c r="D74" s="16" t="s">
        <v>142</v>
      </c>
      <c r="E74" s="16">
        <v>2221110179</v>
      </c>
      <c r="F74" s="16" t="s">
        <v>205</v>
      </c>
      <c r="G74" s="17">
        <v>76.616</v>
      </c>
      <c r="H74" s="100">
        <f t="shared" si="2"/>
        <v>0</v>
      </c>
      <c r="I74" s="17">
        <v>76.616</v>
      </c>
      <c r="J74" s="17">
        <v>64.31</v>
      </c>
      <c r="K74" s="100">
        <f t="shared" si="3"/>
        <v>1</v>
      </c>
      <c r="L74" s="17">
        <v>65.31</v>
      </c>
      <c r="M74" s="17">
        <v>85.7</v>
      </c>
      <c r="N74" s="15">
        <v>0</v>
      </c>
      <c r="O74" s="17">
        <v>85.7</v>
      </c>
      <c r="P74" s="22">
        <v>69.04490000000001</v>
      </c>
      <c r="Q74" s="82">
        <v>69</v>
      </c>
      <c r="R74" s="15">
        <v>69</v>
      </c>
      <c r="S74" s="86" t="s">
        <v>89</v>
      </c>
      <c r="T74" s="36" t="s">
        <v>90</v>
      </c>
      <c r="U74" s="118"/>
      <c r="V74" s="36"/>
      <c r="W74" s="117"/>
    </row>
  </sheetData>
  <sheetProtection/>
  <autoFilter ref="A5:W74"/>
  <mergeCells count="24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dataValidations count="6">
    <dataValidation type="list" allowBlank="1" showInputMessage="1" showErrorMessage="1" sqref="V1 V4:V5 V12:V41">
      <formula1>$CI$45:$CI$47</formula1>
    </dataValidation>
    <dataValidation type="list" allowBlank="1" showInputMessage="1" showErrorMessage="1" sqref="T42 T43 T44 T45 T46 T47 T48 T49 T50 T1:T6 T16:T41 T51:T74">
      <formula1>$CH$45:$CH$52</formula1>
    </dataValidation>
    <dataValidation type="list" allowBlank="1" showInputMessage="1" showErrorMessage="1" sqref="S6:S74">
      <formula1>"是,否"</formula1>
    </dataValidation>
    <dataValidation type="list" allowBlank="1" showInputMessage="1" showErrorMessage="1" sqref="T7:T15">
      <formula1>"一等,二等,三等,德育分未达标,课程考核不合格,体育成绩不合格"</formula1>
    </dataValidation>
    <dataValidation type="list" allowBlank="1" showInputMessage="1" showErrorMessage="1" sqref="U1:U2 U6:U9">
      <formula1>$CJ$45:$CJ$48</formula1>
    </dataValidation>
    <dataValidation type="list" allowBlank="1" showInputMessage="1" showErrorMessage="1" sqref="V6:V11 V48:V74">
      <formula1>"三好,三标,优干"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6"/>
  <sheetViews>
    <sheetView zoomScaleSheetLayoutView="100" workbookViewId="0" topLeftCell="A1">
      <selection activeCell="F20" sqref="F20"/>
    </sheetView>
  </sheetViews>
  <sheetFormatPr defaultColWidth="9.00390625" defaultRowHeight="14.25"/>
  <cols>
    <col min="1" max="1" width="10.50390625" style="0" customWidth="1"/>
    <col min="21" max="21" width="10.50390625" style="0" customWidth="1"/>
  </cols>
  <sheetData>
    <row r="1" spans="1:23" ht="14.25">
      <c r="A1" s="1" t="s">
        <v>0</v>
      </c>
      <c r="B1" s="2"/>
      <c r="C1" s="3"/>
      <c r="D1" s="4"/>
      <c r="E1" s="4"/>
      <c r="F1" s="4"/>
      <c r="G1" s="70"/>
      <c r="H1" s="70"/>
      <c r="I1" s="70"/>
      <c r="J1" s="70"/>
      <c r="K1" s="70"/>
      <c r="L1" s="70"/>
      <c r="M1" s="70"/>
      <c r="N1" s="70"/>
      <c r="O1" s="70"/>
      <c r="P1" s="75"/>
      <c r="Q1" s="77"/>
      <c r="R1" s="4"/>
      <c r="S1" s="4"/>
      <c r="T1" s="25"/>
      <c r="U1" s="25"/>
      <c r="V1" s="6"/>
      <c r="W1" s="4"/>
    </row>
    <row r="2" spans="1:23" ht="18.75">
      <c r="A2" s="7" t="s">
        <v>206</v>
      </c>
      <c r="B2" s="7"/>
      <c r="C2" s="7"/>
      <c r="D2" s="7"/>
      <c r="E2" s="7"/>
      <c r="F2" s="7"/>
      <c r="G2" s="71"/>
      <c r="H2" s="71"/>
      <c r="I2" s="71"/>
      <c r="J2" s="71"/>
      <c r="K2" s="71"/>
      <c r="L2" s="71"/>
      <c r="M2" s="71"/>
      <c r="N2" s="71"/>
      <c r="O2" s="71"/>
      <c r="P2" s="71"/>
      <c r="Q2" s="78"/>
      <c r="R2" s="7"/>
      <c r="S2" s="7"/>
      <c r="T2" s="26"/>
      <c r="U2" s="26"/>
      <c r="V2" s="7"/>
      <c r="W2" s="4"/>
    </row>
    <row r="3" spans="1:23" ht="15.75">
      <c r="A3" s="10" t="s">
        <v>2</v>
      </c>
      <c r="B3" s="10" t="s">
        <v>3</v>
      </c>
      <c r="C3" s="9"/>
      <c r="D3" s="9"/>
      <c r="E3" s="9"/>
      <c r="F3" s="9"/>
      <c r="G3" s="72"/>
      <c r="H3" s="72"/>
      <c r="I3" s="72"/>
      <c r="J3" s="72"/>
      <c r="K3" s="72"/>
      <c r="L3" s="72"/>
      <c r="M3" s="72"/>
      <c r="N3" s="72"/>
      <c r="O3" s="72"/>
      <c r="P3" s="72"/>
      <c r="Q3" s="79" t="s">
        <v>4</v>
      </c>
      <c r="R3" s="9"/>
      <c r="S3" s="9"/>
      <c r="T3" s="9"/>
      <c r="U3" s="28"/>
      <c r="V3" s="29"/>
      <c r="W3" s="29"/>
    </row>
    <row r="4" spans="1:23" ht="14.25">
      <c r="A4" s="11" t="s">
        <v>5</v>
      </c>
      <c r="B4" s="12" t="s">
        <v>6</v>
      </c>
      <c r="C4" s="13" t="s">
        <v>7</v>
      </c>
      <c r="D4" s="11" t="s">
        <v>8</v>
      </c>
      <c r="E4" s="11" t="s">
        <v>9</v>
      </c>
      <c r="F4" s="11" t="s">
        <v>10</v>
      </c>
      <c r="G4" s="73" t="s">
        <v>11</v>
      </c>
      <c r="H4" s="73" t="s">
        <v>12</v>
      </c>
      <c r="I4" s="73" t="s">
        <v>13</v>
      </c>
      <c r="J4" s="73" t="s">
        <v>14</v>
      </c>
      <c r="K4" s="73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80" t="s">
        <v>21</v>
      </c>
      <c r="R4" s="12" t="s">
        <v>22</v>
      </c>
      <c r="S4" s="81" t="s">
        <v>23</v>
      </c>
      <c r="T4" s="31" t="s">
        <v>24</v>
      </c>
      <c r="U4" s="31" t="s">
        <v>25</v>
      </c>
      <c r="V4" s="12" t="s">
        <v>26</v>
      </c>
      <c r="W4" s="12" t="s">
        <v>27</v>
      </c>
    </row>
    <row r="5" spans="1:23" ht="14.25">
      <c r="A5" s="11"/>
      <c r="B5" s="12"/>
      <c r="C5" s="13"/>
      <c r="D5" s="11"/>
      <c r="E5" s="11"/>
      <c r="F5" s="11"/>
      <c r="G5" s="73"/>
      <c r="H5" s="73"/>
      <c r="I5" s="73"/>
      <c r="J5" s="73"/>
      <c r="K5" s="73"/>
      <c r="L5" s="73"/>
      <c r="M5" s="73"/>
      <c r="N5" s="73"/>
      <c r="O5" s="73"/>
      <c r="P5" s="73"/>
      <c r="Q5" s="80"/>
      <c r="R5" s="12"/>
      <c r="S5" s="81"/>
      <c r="T5" s="31"/>
      <c r="U5" s="31"/>
      <c r="V5" s="12"/>
      <c r="W5" s="12"/>
    </row>
    <row r="6" spans="1:23" ht="22.5">
      <c r="A6" s="14" t="s">
        <v>28</v>
      </c>
      <c r="B6" s="15" t="s">
        <v>207</v>
      </c>
      <c r="C6" s="14">
        <v>131</v>
      </c>
      <c r="D6" s="14" t="s">
        <v>208</v>
      </c>
      <c r="E6" s="57">
        <v>2221110235</v>
      </c>
      <c r="F6" s="14" t="s">
        <v>209</v>
      </c>
      <c r="G6" s="74">
        <v>88.339166</v>
      </c>
      <c r="H6" s="74">
        <v>2.38750000000002</v>
      </c>
      <c r="I6" s="74">
        <f aca="true" t="shared" si="0" ref="I6:I69">G6+H6</f>
        <v>90.72666600000002</v>
      </c>
      <c r="J6" s="74">
        <v>88.43333</v>
      </c>
      <c r="K6" s="74">
        <v>9.82592560000001</v>
      </c>
      <c r="L6" s="74">
        <f aca="true" t="shared" si="1" ref="L6:L69">J6+K6</f>
        <v>98.2592556</v>
      </c>
      <c r="M6" s="74">
        <v>90.75</v>
      </c>
      <c r="N6" s="74">
        <v>0.625</v>
      </c>
      <c r="O6" s="74">
        <f aca="true" t="shared" si="2" ref="O6:O69">M6+N6</f>
        <v>91.375</v>
      </c>
      <c r="P6" s="76">
        <f aca="true" t="shared" si="3" ref="P6:P69">I6*0.15+L6*0.75+O6*0.1</f>
        <v>96.4409416</v>
      </c>
      <c r="Q6" s="82">
        <f aca="true" t="shared" si="4" ref="Q6:Q69">RANK(P6,$P$6:$P$136)</f>
        <v>1</v>
      </c>
      <c r="R6" s="83">
        <f aca="true" t="shared" si="5" ref="R6:R69">RANK(J6,$J$6:$J$136)</f>
        <v>7</v>
      </c>
      <c r="S6" s="14" t="s">
        <v>32</v>
      </c>
      <c r="T6" s="36" t="s">
        <v>33</v>
      </c>
      <c r="U6" s="36"/>
      <c r="V6" s="36" t="s">
        <v>34</v>
      </c>
      <c r="W6" s="37"/>
    </row>
    <row r="7" spans="1:23" ht="22.5">
      <c r="A7" s="14" t="s">
        <v>28</v>
      </c>
      <c r="B7" s="15" t="s">
        <v>207</v>
      </c>
      <c r="C7" s="14">
        <v>131</v>
      </c>
      <c r="D7" s="14" t="s">
        <v>210</v>
      </c>
      <c r="E7" s="57">
        <v>2221110199</v>
      </c>
      <c r="F7" s="14" t="s">
        <v>211</v>
      </c>
      <c r="G7" s="74">
        <v>88.1768254011111</v>
      </c>
      <c r="H7" s="74">
        <v>4.8875</v>
      </c>
      <c r="I7" s="74">
        <f t="shared" si="0"/>
        <v>93.0643254011111</v>
      </c>
      <c r="J7" s="74">
        <v>91.45555555555555</v>
      </c>
      <c r="K7" s="74">
        <v>7.25</v>
      </c>
      <c r="L7" s="74">
        <f t="shared" si="1"/>
        <v>98.70555555555555</v>
      </c>
      <c r="M7" s="74">
        <v>73.3</v>
      </c>
      <c r="N7" s="74">
        <v>0</v>
      </c>
      <c r="O7" s="74">
        <f t="shared" si="2"/>
        <v>73.3</v>
      </c>
      <c r="P7" s="74">
        <f t="shared" si="3"/>
        <v>95.31881547683334</v>
      </c>
      <c r="Q7" s="83">
        <f t="shared" si="4"/>
        <v>2</v>
      </c>
      <c r="R7" s="83">
        <f t="shared" si="5"/>
        <v>1</v>
      </c>
      <c r="S7" s="14" t="s">
        <v>32</v>
      </c>
      <c r="T7" s="36" t="s">
        <v>33</v>
      </c>
      <c r="U7" s="36"/>
      <c r="V7" s="36" t="s">
        <v>39</v>
      </c>
      <c r="W7" s="37"/>
    </row>
    <row r="8" spans="1:23" ht="22.5">
      <c r="A8" s="14" t="s">
        <v>28</v>
      </c>
      <c r="B8" s="15" t="s">
        <v>207</v>
      </c>
      <c r="C8" s="14">
        <v>131</v>
      </c>
      <c r="D8" s="14" t="s">
        <v>210</v>
      </c>
      <c r="E8" s="57">
        <v>2221110181</v>
      </c>
      <c r="F8" s="14" t="s">
        <v>212</v>
      </c>
      <c r="G8" s="74">
        <v>89.85526315666667</v>
      </c>
      <c r="H8" s="74">
        <v>1.775</v>
      </c>
      <c r="I8" s="74">
        <f t="shared" si="0"/>
        <v>91.63026315666667</v>
      </c>
      <c r="J8" s="74">
        <v>90.83333333333333</v>
      </c>
      <c r="K8" s="74">
        <v>3.2</v>
      </c>
      <c r="L8" s="74">
        <f t="shared" si="1"/>
        <v>94.03333333333333</v>
      </c>
      <c r="M8" s="74">
        <v>83.9</v>
      </c>
      <c r="N8" s="74">
        <v>0</v>
      </c>
      <c r="O8" s="74">
        <f t="shared" si="2"/>
        <v>83.9</v>
      </c>
      <c r="P8" s="74">
        <f t="shared" si="3"/>
        <v>92.6595394735</v>
      </c>
      <c r="Q8" s="83">
        <f t="shared" si="4"/>
        <v>3</v>
      </c>
      <c r="R8" s="83">
        <f t="shared" si="5"/>
        <v>2</v>
      </c>
      <c r="S8" s="14" t="s">
        <v>32</v>
      </c>
      <c r="T8" s="36" t="s">
        <v>33</v>
      </c>
      <c r="U8" s="36"/>
      <c r="V8" s="36" t="s">
        <v>39</v>
      </c>
      <c r="W8" s="37"/>
    </row>
    <row r="9" spans="1:23" ht="22.5">
      <c r="A9" s="14" t="s">
        <v>28</v>
      </c>
      <c r="B9" s="15" t="s">
        <v>207</v>
      </c>
      <c r="C9" s="14">
        <v>131</v>
      </c>
      <c r="D9" s="14" t="s">
        <v>213</v>
      </c>
      <c r="E9" s="57">
        <v>2134110385</v>
      </c>
      <c r="F9" s="14" t="s">
        <v>214</v>
      </c>
      <c r="G9" s="74">
        <v>90.46438888888889</v>
      </c>
      <c r="H9" s="74">
        <v>3.525</v>
      </c>
      <c r="I9" s="74">
        <f t="shared" si="0"/>
        <v>93.9893888888889</v>
      </c>
      <c r="J9" s="74">
        <v>88.94444444444444</v>
      </c>
      <c r="K9" s="74">
        <v>2.5</v>
      </c>
      <c r="L9" s="74">
        <f t="shared" si="1"/>
        <v>91.44444444444444</v>
      </c>
      <c r="M9" s="74">
        <v>93</v>
      </c>
      <c r="N9" s="74">
        <v>0.15</v>
      </c>
      <c r="O9" s="74">
        <f t="shared" si="2"/>
        <v>93.15</v>
      </c>
      <c r="P9" s="74">
        <f t="shared" si="3"/>
        <v>91.99674166666667</v>
      </c>
      <c r="Q9" s="83">
        <f t="shared" si="4"/>
        <v>4</v>
      </c>
      <c r="R9" s="83">
        <f t="shared" si="5"/>
        <v>5</v>
      </c>
      <c r="S9" s="14" t="s">
        <v>32</v>
      </c>
      <c r="T9" s="36" t="s">
        <v>33</v>
      </c>
      <c r="U9" s="36"/>
      <c r="V9" s="36" t="s">
        <v>34</v>
      </c>
      <c r="W9" s="37"/>
    </row>
    <row r="10" spans="1:23" ht="22.5">
      <c r="A10" s="14" t="s">
        <v>28</v>
      </c>
      <c r="B10" s="15" t="s">
        <v>207</v>
      </c>
      <c r="C10" s="14">
        <v>131</v>
      </c>
      <c r="D10" s="14" t="s">
        <v>210</v>
      </c>
      <c r="E10" s="57">
        <v>2221110197</v>
      </c>
      <c r="F10" s="14" t="s">
        <v>215</v>
      </c>
      <c r="G10" s="74">
        <v>89.66423976222222</v>
      </c>
      <c r="H10" s="74">
        <v>0.625</v>
      </c>
      <c r="I10" s="74">
        <f t="shared" si="0"/>
        <v>90.28923976222222</v>
      </c>
      <c r="J10" s="74">
        <v>90.41111111111111</v>
      </c>
      <c r="K10" s="74">
        <v>1</v>
      </c>
      <c r="L10" s="74">
        <f t="shared" si="1"/>
        <v>91.41111111111111</v>
      </c>
      <c r="M10" s="74">
        <v>82.05</v>
      </c>
      <c r="N10" s="74">
        <v>0</v>
      </c>
      <c r="O10" s="74">
        <f t="shared" si="2"/>
        <v>82.05</v>
      </c>
      <c r="P10" s="74">
        <f t="shared" si="3"/>
        <v>90.30671929766667</v>
      </c>
      <c r="Q10" s="83">
        <f t="shared" si="4"/>
        <v>5</v>
      </c>
      <c r="R10" s="83">
        <f t="shared" si="5"/>
        <v>3</v>
      </c>
      <c r="S10" s="14" t="s">
        <v>32</v>
      </c>
      <c r="T10" s="36" t="s">
        <v>33</v>
      </c>
      <c r="U10" s="84"/>
      <c r="V10" s="36" t="s">
        <v>34</v>
      </c>
      <c r="W10" s="37"/>
    </row>
    <row r="11" spans="1:23" ht="22.5">
      <c r="A11" s="14" t="s">
        <v>28</v>
      </c>
      <c r="B11" s="15" t="s">
        <v>207</v>
      </c>
      <c r="C11" s="14">
        <v>131</v>
      </c>
      <c r="D11" s="14" t="s">
        <v>213</v>
      </c>
      <c r="E11" s="57">
        <v>2133110072</v>
      </c>
      <c r="F11" s="14" t="s">
        <v>216</v>
      </c>
      <c r="G11" s="74">
        <v>86.7941111111111</v>
      </c>
      <c r="H11" s="74">
        <v>2.025</v>
      </c>
      <c r="I11" s="74">
        <f t="shared" si="0"/>
        <v>88.81911111111111</v>
      </c>
      <c r="J11" s="74">
        <v>87.05555555555556</v>
      </c>
      <c r="K11" s="74">
        <v>2.4375</v>
      </c>
      <c r="L11" s="74">
        <f t="shared" si="1"/>
        <v>89.49305555555556</v>
      </c>
      <c r="M11" s="74">
        <v>95</v>
      </c>
      <c r="N11" s="74">
        <v>0</v>
      </c>
      <c r="O11" s="74">
        <f t="shared" si="2"/>
        <v>95</v>
      </c>
      <c r="P11" s="74">
        <f t="shared" si="3"/>
        <v>89.94265833333334</v>
      </c>
      <c r="Q11" s="83">
        <f t="shared" si="4"/>
        <v>6</v>
      </c>
      <c r="R11" s="83">
        <f t="shared" si="5"/>
        <v>11</v>
      </c>
      <c r="S11" s="14" t="s">
        <v>32</v>
      </c>
      <c r="T11" s="36" t="s">
        <v>33</v>
      </c>
      <c r="U11" s="84"/>
      <c r="V11" s="36"/>
      <c r="W11" s="37"/>
    </row>
    <row r="12" spans="1:23" ht="22.5">
      <c r="A12" s="14" t="s">
        <v>28</v>
      </c>
      <c r="B12" s="15" t="s">
        <v>207</v>
      </c>
      <c r="C12" s="14">
        <v>131</v>
      </c>
      <c r="D12" s="14" t="s">
        <v>213</v>
      </c>
      <c r="E12" s="57">
        <v>2221110243</v>
      </c>
      <c r="F12" s="14" t="s">
        <v>217</v>
      </c>
      <c r="G12" s="74">
        <v>83.46230409777777</v>
      </c>
      <c r="H12" s="74">
        <v>0.3</v>
      </c>
      <c r="I12" s="74">
        <f t="shared" si="0"/>
        <v>83.76230409777777</v>
      </c>
      <c r="J12" s="74">
        <v>89.38888888888889</v>
      </c>
      <c r="K12" s="74">
        <v>2.5</v>
      </c>
      <c r="L12" s="74">
        <f t="shared" si="1"/>
        <v>91.88888888888889</v>
      </c>
      <c r="M12" s="74">
        <v>80.925</v>
      </c>
      <c r="N12" s="74">
        <v>0</v>
      </c>
      <c r="O12" s="74">
        <f t="shared" si="2"/>
        <v>80.925</v>
      </c>
      <c r="P12" s="74">
        <f t="shared" si="3"/>
        <v>89.57351228133332</v>
      </c>
      <c r="Q12" s="83">
        <f t="shared" si="4"/>
        <v>7</v>
      </c>
      <c r="R12" s="83">
        <f t="shared" si="5"/>
        <v>4</v>
      </c>
      <c r="S12" s="14" t="s">
        <v>32</v>
      </c>
      <c r="T12" s="36" t="s">
        <v>33</v>
      </c>
      <c r="U12" s="84"/>
      <c r="V12" s="36"/>
      <c r="W12" s="37"/>
    </row>
    <row r="13" spans="1:23" ht="22.5">
      <c r="A13" s="14" t="s">
        <v>28</v>
      </c>
      <c r="B13" s="15" t="s">
        <v>207</v>
      </c>
      <c r="C13" s="14">
        <v>131</v>
      </c>
      <c r="D13" s="14" t="s">
        <v>208</v>
      </c>
      <c r="E13" s="57">
        <v>2221110212</v>
      </c>
      <c r="F13" s="14" t="s">
        <v>218</v>
      </c>
      <c r="G13" s="74">
        <v>86.5603508105263</v>
      </c>
      <c r="H13" s="74">
        <v>2.83749578947368</v>
      </c>
      <c r="I13" s="74">
        <f t="shared" si="0"/>
        <v>89.39784659999998</v>
      </c>
      <c r="J13" s="74">
        <v>88.433333</v>
      </c>
      <c r="K13" s="74">
        <v>1.99999699999999</v>
      </c>
      <c r="L13" s="74">
        <f t="shared" si="1"/>
        <v>90.43333</v>
      </c>
      <c r="M13" s="74">
        <v>82.85</v>
      </c>
      <c r="N13" s="74">
        <v>0</v>
      </c>
      <c r="O13" s="74">
        <f t="shared" si="2"/>
        <v>82.85</v>
      </c>
      <c r="P13" s="74">
        <f t="shared" si="3"/>
        <v>89.51967448999999</v>
      </c>
      <c r="Q13" s="83">
        <f t="shared" si="4"/>
        <v>8</v>
      </c>
      <c r="R13" s="83">
        <f t="shared" si="5"/>
        <v>6</v>
      </c>
      <c r="S13" s="14" t="s">
        <v>32</v>
      </c>
      <c r="T13" s="36" t="s">
        <v>42</v>
      </c>
      <c r="U13" s="84"/>
      <c r="V13" s="36"/>
      <c r="W13" s="37"/>
    </row>
    <row r="14" spans="1:23" ht="22.5">
      <c r="A14" s="14" t="s">
        <v>28</v>
      </c>
      <c r="B14" s="15" t="s">
        <v>207</v>
      </c>
      <c r="C14" s="14">
        <v>131</v>
      </c>
      <c r="D14" s="14" t="s">
        <v>213</v>
      </c>
      <c r="E14" s="57">
        <v>2221110246</v>
      </c>
      <c r="F14" s="14" t="s">
        <v>219</v>
      </c>
      <c r="G14" s="74">
        <v>83.06873684</v>
      </c>
      <c r="H14" s="74">
        <v>1.15</v>
      </c>
      <c r="I14" s="74">
        <f t="shared" si="0"/>
        <v>84.21873684</v>
      </c>
      <c r="J14" s="74">
        <v>87.5</v>
      </c>
      <c r="K14" s="74">
        <v>3.75</v>
      </c>
      <c r="L14" s="74">
        <f t="shared" si="1"/>
        <v>91.25</v>
      </c>
      <c r="M14" s="74">
        <v>81.25</v>
      </c>
      <c r="N14" s="74">
        <v>0</v>
      </c>
      <c r="O14" s="74">
        <f t="shared" si="2"/>
        <v>81.25</v>
      </c>
      <c r="P14" s="74">
        <f t="shared" si="3"/>
        <v>89.195310526</v>
      </c>
      <c r="Q14" s="83">
        <f t="shared" si="4"/>
        <v>9</v>
      </c>
      <c r="R14" s="83">
        <f t="shared" si="5"/>
        <v>8</v>
      </c>
      <c r="S14" s="14" t="s">
        <v>32</v>
      </c>
      <c r="T14" s="36" t="s">
        <v>42</v>
      </c>
      <c r="U14" s="84"/>
      <c r="V14" s="36"/>
      <c r="W14" s="37"/>
    </row>
    <row r="15" spans="1:23" ht="22.5">
      <c r="A15" s="14" t="s">
        <v>28</v>
      </c>
      <c r="B15" s="15" t="s">
        <v>207</v>
      </c>
      <c r="C15" s="14">
        <v>131</v>
      </c>
      <c r="D15" s="14" t="s">
        <v>210</v>
      </c>
      <c r="E15" s="57">
        <v>2221110205</v>
      </c>
      <c r="F15" s="14" t="s">
        <v>220</v>
      </c>
      <c r="G15" s="74">
        <v>89.22972222555556</v>
      </c>
      <c r="H15" s="74">
        <v>3.8</v>
      </c>
      <c r="I15" s="74">
        <f t="shared" si="0"/>
        <v>93.02972222555556</v>
      </c>
      <c r="J15" s="74">
        <v>85.27777777777777</v>
      </c>
      <c r="K15" s="74">
        <v>3.793</v>
      </c>
      <c r="L15" s="74">
        <f t="shared" si="1"/>
        <v>89.07077777777778</v>
      </c>
      <c r="M15" s="74">
        <v>82</v>
      </c>
      <c r="N15" s="74">
        <v>0.1</v>
      </c>
      <c r="O15" s="74">
        <f t="shared" si="2"/>
        <v>82.1</v>
      </c>
      <c r="P15" s="74">
        <f t="shared" si="3"/>
        <v>88.96754166716666</v>
      </c>
      <c r="Q15" s="83">
        <f t="shared" si="4"/>
        <v>10</v>
      </c>
      <c r="R15" s="83">
        <f t="shared" si="5"/>
        <v>19</v>
      </c>
      <c r="S15" s="14" t="s">
        <v>32</v>
      </c>
      <c r="T15" s="36" t="s">
        <v>42</v>
      </c>
      <c r="U15" s="84"/>
      <c r="V15" s="36"/>
      <c r="W15" s="37"/>
    </row>
    <row r="16" spans="1:23" ht="22.5">
      <c r="A16" s="14" t="s">
        <v>28</v>
      </c>
      <c r="B16" s="15" t="s">
        <v>207</v>
      </c>
      <c r="C16" s="14">
        <v>131</v>
      </c>
      <c r="D16" s="14" t="s">
        <v>210</v>
      </c>
      <c r="E16" s="57">
        <v>2221110193</v>
      </c>
      <c r="F16" s="14" t="s">
        <v>221</v>
      </c>
      <c r="G16" s="74">
        <v>89.69406432888889</v>
      </c>
      <c r="H16" s="74">
        <v>2.6875</v>
      </c>
      <c r="I16" s="74">
        <f t="shared" si="0"/>
        <v>92.38156432888889</v>
      </c>
      <c r="J16" s="74">
        <v>85.74444444444444</v>
      </c>
      <c r="K16" s="74">
        <v>1.8</v>
      </c>
      <c r="L16" s="74">
        <f t="shared" si="1"/>
        <v>87.54444444444444</v>
      </c>
      <c r="M16" s="74">
        <v>90.125</v>
      </c>
      <c r="N16" s="74">
        <v>0.625</v>
      </c>
      <c r="O16" s="74">
        <f t="shared" si="2"/>
        <v>90.75</v>
      </c>
      <c r="P16" s="74">
        <f t="shared" si="3"/>
        <v>88.59056798266667</v>
      </c>
      <c r="Q16" s="83">
        <f t="shared" si="4"/>
        <v>11</v>
      </c>
      <c r="R16" s="83">
        <f t="shared" si="5"/>
        <v>18</v>
      </c>
      <c r="S16" s="14" t="s">
        <v>32</v>
      </c>
      <c r="T16" s="36" t="s">
        <v>42</v>
      </c>
      <c r="U16" s="84"/>
      <c r="V16" s="36"/>
      <c r="W16" s="37"/>
    </row>
    <row r="17" spans="1:23" ht="22.5">
      <c r="A17" s="14" t="s">
        <v>28</v>
      </c>
      <c r="B17" s="15" t="s">
        <v>207</v>
      </c>
      <c r="C17" s="14">
        <v>131</v>
      </c>
      <c r="D17" s="14" t="s">
        <v>222</v>
      </c>
      <c r="E17" s="57">
        <v>2234110634</v>
      </c>
      <c r="F17" s="14" t="s">
        <v>223</v>
      </c>
      <c r="G17" s="74">
        <v>86.2932460314607</v>
      </c>
      <c r="H17" s="74">
        <v>1.025</v>
      </c>
      <c r="I17" s="74">
        <f t="shared" si="0"/>
        <v>87.3182460314607</v>
      </c>
      <c r="J17" s="74">
        <v>86.6241758241758</v>
      </c>
      <c r="K17" s="74">
        <v>2.8</v>
      </c>
      <c r="L17" s="74">
        <f t="shared" si="1"/>
        <v>89.42417582417579</v>
      </c>
      <c r="M17" s="36">
        <v>81.55</v>
      </c>
      <c r="N17" s="74">
        <v>0</v>
      </c>
      <c r="O17" s="74">
        <f t="shared" si="2"/>
        <v>81.55</v>
      </c>
      <c r="P17" s="74">
        <f t="shared" si="3"/>
        <v>88.32086877285094</v>
      </c>
      <c r="Q17" s="83">
        <f t="shared" si="4"/>
        <v>12</v>
      </c>
      <c r="R17" s="83">
        <f t="shared" si="5"/>
        <v>14</v>
      </c>
      <c r="S17" s="14" t="s">
        <v>32</v>
      </c>
      <c r="T17" s="36" t="s">
        <v>42</v>
      </c>
      <c r="U17" s="84"/>
      <c r="V17" s="36"/>
      <c r="W17" s="37"/>
    </row>
    <row r="18" spans="1:23" ht="22.5">
      <c r="A18" s="14" t="s">
        <v>28</v>
      </c>
      <c r="B18" s="15" t="s">
        <v>207</v>
      </c>
      <c r="C18" s="14">
        <v>131</v>
      </c>
      <c r="D18" s="14" t="s">
        <v>208</v>
      </c>
      <c r="E18" s="57">
        <v>2110110285</v>
      </c>
      <c r="F18" s="14" t="s">
        <v>224</v>
      </c>
      <c r="G18" s="74">
        <v>89.84525100350879</v>
      </c>
      <c r="H18" s="74">
        <v>2.74999859649122</v>
      </c>
      <c r="I18" s="74">
        <f t="shared" si="0"/>
        <v>92.59524960000002</v>
      </c>
      <c r="J18" s="74">
        <v>86.103448</v>
      </c>
      <c r="K18" s="74">
        <v>1.5</v>
      </c>
      <c r="L18" s="74">
        <f t="shared" si="1"/>
        <v>87.603448</v>
      </c>
      <c r="M18" s="74">
        <v>86.5</v>
      </c>
      <c r="N18" s="74">
        <v>0</v>
      </c>
      <c r="O18" s="74">
        <f t="shared" si="2"/>
        <v>86.5</v>
      </c>
      <c r="P18" s="74">
        <f t="shared" si="3"/>
        <v>88.24187344</v>
      </c>
      <c r="Q18" s="83">
        <f t="shared" si="4"/>
        <v>13</v>
      </c>
      <c r="R18" s="83">
        <f t="shared" si="5"/>
        <v>15</v>
      </c>
      <c r="S18" s="14" t="s">
        <v>32</v>
      </c>
      <c r="T18" s="36" t="s">
        <v>42</v>
      </c>
      <c r="U18" s="84"/>
      <c r="V18" s="36"/>
      <c r="W18" s="37"/>
    </row>
    <row r="19" spans="1:23" ht="22.5">
      <c r="A19" s="14" t="s">
        <v>28</v>
      </c>
      <c r="B19" s="15" t="s">
        <v>207</v>
      </c>
      <c r="C19" s="14">
        <v>131</v>
      </c>
      <c r="D19" s="14" t="s">
        <v>208</v>
      </c>
      <c r="E19" s="57">
        <v>2221110213</v>
      </c>
      <c r="F19" s="14" t="s">
        <v>225</v>
      </c>
      <c r="G19" s="74">
        <v>85.987778</v>
      </c>
      <c r="H19" s="74">
        <v>0.100000000000009</v>
      </c>
      <c r="I19" s="74">
        <f t="shared" si="0"/>
        <v>86.08777800000001</v>
      </c>
      <c r="J19" s="74">
        <v>87.18889</v>
      </c>
      <c r="K19" s="74">
        <v>2</v>
      </c>
      <c r="L19" s="74">
        <f t="shared" si="1"/>
        <v>89.18889</v>
      </c>
      <c r="M19" s="74">
        <v>81.65</v>
      </c>
      <c r="N19" s="74">
        <v>0</v>
      </c>
      <c r="O19" s="74">
        <f t="shared" si="2"/>
        <v>81.65</v>
      </c>
      <c r="P19" s="74">
        <f t="shared" si="3"/>
        <v>87.96983420000001</v>
      </c>
      <c r="Q19" s="83">
        <f t="shared" si="4"/>
        <v>14</v>
      </c>
      <c r="R19" s="83">
        <f t="shared" si="5"/>
        <v>9</v>
      </c>
      <c r="S19" s="14" t="s">
        <v>32</v>
      </c>
      <c r="T19" s="36" t="s">
        <v>42</v>
      </c>
      <c r="U19" s="84"/>
      <c r="V19" s="36"/>
      <c r="W19" s="37"/>
    </row>
    <row r="20" spans="1:23" ht="22.5">
      <c r="A20" s="14" t="s">
        <v>28</v>
      </c>
      <c r="B20" s="15" t="s">
        <v>207</v>
      </c>
      <c r="C20" s="14">
        <v>131</v>
      </c>
      <c r="D20" s="14" t="s">
        <v>210</v>
      </c>
      <c r="E20" s="57">
        <v>2108110166</v>
      </c>
      <c r="F20" s="14" t="s">
        <v>226</v>
      </c>
      <c r="G20" s="74">
        <v>89.05526315666665</v>
      </c>
      <c r="H20" s="74">
        <v>1.35</v>
      </c>
      <c r="I20" s="74">
        <f t="shared" si="0"/>
        <v>90.40526315666665</v>
      </c>
      <c r="J20" s="74">
        <v>86.83333333333333</v>
      </c>
      <c r="K20" s="74">
        <v>1</v>
      </c>
      <c r="L20" s="74">
        <f t="shared" si="1"/>
        <v>87.83333333333333</v>
      </c>
      <c r="M20" s="74">
        <v>83</v>
      </c>
      <c r="N20" s="74">
        <v>0.1</v>
      </c>
      <c r="O20" s="74">
        <f t="shared" si="2"/>
        <v>83.1</v>
      </c>
      <c r="P20" s="74">
        <f t="shared" si="3"/>
        <v>87.7457894735</v>
      </c>
      <c r="Q20" s="83">
        <f t="shared" si="4"/>
        <v>15</v>
      </c>
      <c r="R20" s="83">
        <f t="shared" si="5"/>
        <v>12</v>
      </c>
      <c r="S20" s="14" t="s">
        <v>32</v>
      </c>
      <c r="T20" s="36" t="s">
        <v>42</v>
      </c>
      <c r="U20" s="84"/>
      <c r="V20" s="36" t="s">
        <v>34</v>
      </c>
      <c r="W20" s="37"/>
    </row>
    <row r="21" spans="1:23" ht="22.5">
      <c r="A21" s="14" t="s">
        <v>28</v>
      </c>
      <c r="B21" s="15" t="s">
        <v>207</v>
      </c>
      <c r="C21" s="14">
        <v>131</v>
      </c>
      <c r="D21" s="14" t="s">
        <v>208</v>
      </c>
      <c r="E21" s="57">
        <v>2221110217</v>
      </c>
      <c r="F21" s="14" t="s">
        <v>227</v>
      </c>
      <c r="G21" s="74">
        <v>83.9958187578947</v>
      </c>
      <c r="H21" s="74">
        <v>0.437496842105276</v>
      </c>
      <c r="I21" s="74">
        <f t="shared" si="0"/>
        <v>84.43331559999997</v>
      </c>
      <c r="J21" s="74">
        <v>87.077778</v>
      </c>
      <c r="K21" s="74">
        <v>2</v>
      </c>
      <c r="L21" s="74">
        <f t="shared" si="1"/>
        <v>89.077778</v>
      </c>
      <c r="M21" s="74">
        <v>82.6</v>
      </c>
      <c r="N21" s="74">
        <v>0</v>
      </c>
      <c r="O21" s="74">
        <f t="shared" si="2"/>
        <v>82.6</v>
      </c>
      <c r="P21" s="74">
        <f t="shared" si="3"/>
        <v>87.73333084000001</v>
      </c>
      <c r="Q21" s="83">
        <f t="shared" si="4"/>
        <v>16</v>
      </c>
      <c r="R21" s="83">
        <f t="shared" si="5"/>
        <v>10</v>
      </c>
      <c r="S21" s="14" t="s">
        <v>32</v>
      </c>
      <c r="T21" s="36" t="s">
        <v>42</v>
      </c>
      <c r="U21" s="84"/>
      <c r="V21" s="36"/>
      <c r="W21" s="37"/>
    </row>
    <row r="22" spans="1:23" ht="22.5">
      <c r="A22" s="14" t="s">
        <v>28</v>
      </c>
      <c r="B22" s="15" t="s">
        <v>207</v>
      </c>
      <c r="C22" s="14">
        <v>131</v>
      </c>
      <c r="D22" s="14" t="s">
        <v>210</v>
      </c>
      <c r="E22" s="57">
        <v>2221110182</v>
      </c>
      <c r="F22" s="14" t="s">
        <v>228</v>
      </c>
      <c r="G22" s="74">
        <v>89.72558479444444</v>
      </c>
      <c r="H22" s="74">
        <v>2.625</v>
      </c>
      <c r="I22" s="74">
        <f t="shared" si="0"/>
        <v>92.35058479444444</v>
      </c>
      <c r="J22" s="74">
        <v>84.72222222222223</v>
      </c>
      <c r="K22" s="74">
        <v>2.5</v>
      </c>
      <c r="L22" s="74">
        <f t="shared" si="1"/>
        <v>87.22222222222223</v>
      </c>
      <c r="M22" s="74">
        <v>81.15</v>
      </c>
      <c r="N22" s="74">
        <v>0</v>
      </c>
      <c r="O22" s="74">
        <f t="shared" si="2"/>
        <v>81.15</v>
      </c>
      <c r="P22" s="74">
        <f t="shared" si="3"/>
        <v>87.38425438583333</v>
      </c>
      <c r="Q22" s="83">
        <f t="shared" si="4"/>
        <v>17</v>
      </c>
      <c r="R22" s="83">
        <f t="shared" si="5"/>
        <v>25</v>
      </c>
      <c r="S22" s="14" t="s">
        <v>32</v>
      </c>
      <c r="T22" s="36" t="s">
        <v>42</v>
      </c>
      <c r="U22" s="84"/>
      <c r="V22" s="36"/>
      <c r="W22" s="37"/>
    </row>
    <row r="23" spans="1:23" ht="22.5">
      <c r="A23" s="14" t="s">
        <v>28</v>
      </c>
      <c r="B23" s="15" t="s">
        <v>207</v>
      </c>
      <c r="C23" s="14">
        <v>131</v>
      </c>
      <c r="D23" s="14" t="s">
        <v>208</v>
      </c>
      <c r="E23" s="57">
        <v>2221110214</v>
      </c>
      <c r="F23" s="14" t="s">
        <v>229</v>
      </c>
      <c r="G23" s="74">
        <v>85.8706432526316</v>
      </c>
      <c r="H23" s="74">
        <v>1.19999894736843</v>
      </c>
      <c r="I23" s="74">
        <f t="shared" si="0"/>
        <v>87.07064220000002</v>
      </c>
      <c r="J23" s="74">
        <v>85.011111</v>
      </c>
      <c r="K23" s="74">
        <v>3.6</v>
      </c>
      <c r="L23" s="74">
        <f t="shared" si="1"/>
        <v>88.611111</v>
      </c>
      <c r="M23" s="74">
        <v>76.8</v>
      </c>
      <c r="N23" s="74">
        <v>0</v>
      </c>
      <c r="O23" s="74">
        <f t="shared" si="2"/>
        <v>76.8</v>
      </c>
      <c r="P23" s="74">
        <f t="shared" si="3"/>
        <v>87.19892958</v>
      </c>
      <c r="Q23" s="83">
        <f t="shared" si="4"/>
        <v>18</v>
      </c>
      <c r="R23" s="83">
        <f t="shared" si="5"/>
        <v>21</v>
      </c>
      <c r="S23" s="14" t="s">
        <v>32</v>
      </c>
      <c r="T23" s="36" t="s">
        <v>42</v>
      </c>
      <c r="U23" s="84"/>
      <c r="V23" s="36"/>
      <c r="W23" s="37"/>
    </row>
    <row r="24" spans="1:23" ht="22.5">
      <c r="A24" s="14" t="s">
        <v>28</v>
      </c>
      <c r="B24" s="15" t="s">
        <v>207</v>
      </c>
      <c r="C24" s="14">
        <v>131</v>
      </c>
      <c r="D24" s="14" t="s">
        <v>210</v>
      </c>
      <c r="E24" s="57">
        <v>2108110122</v>
      </c>
      <c r="F24" s="14" t="s">
        <v>230</v>
      </c>
      <c r="G24" s="74">
        <v>88.89526315666666</v>
      </c>
      <c r="H24" s="74">
        <v>0.25</v>
      </c>
      <c r="I24" s="74">
        <f t="shared" si="0"/>
        <v>89.14526315666666</v>
      </c>
      <c r="J24" s="74">
        <v>86.03333333333333</v>
      </c>
      <c r="K24" s="74">
        <v>1</v>
      </c>
      <c r="L24" s="74">
        <f t="shared" si="1"/>
        <v>87.03333333333333</v>
      </c>
      <c r="M24" s="74">
        <v>85.5</v>
      </c>
      <c r="N24" s="74">
        <v>0</v>
      </c>
      <c r="O24" s="74">
        <f t="shared" si="2"/>
        <v>85.5</v>
      </c>
      <c r="P24" s="74">
        <f t="shared" si="3"/>
        <v>87.1967894735</v>
      </c>
      <c r="Q24" s="83">
        <f t="shared" si="4"/>
        <v>19</v>
      </c>
      <c r="R24" s="83">
        <f t="shared" si="5"/>
        <v>16</v>
      </c>
      <c r="S24" s="14" t="s">
        <v>32</v>
      </c>
      <c r="T24" s="36" t="s">
        <v>42</v>
      </c>
      <c r="U24" s="84"/>
      <c r="V24" s="36"/>
      <c r="W24" s="37"/>
    </row>
    <row r="25" spans="1:23" ht="22.5">
      <c r="A25" s="14" t="s">
        <v>28</v>
      </c>
      <c r="B25" s="15" t="s">
        <v>207</v>
      </c>
      <c r="C25" s="14">
        <v>131</v>
      </c>
      <c r="D25" s="14" t="s">
        <v>208</v>
      </c>
      <c r="E25" s="57">
        <v>2221110225</v>
      </c>
      <c r="F25" s="14" t="s">
        <v>231</v>
      </c>
      <c r="G25" s="74">
        <v>85.44640357543861</v>
      </c>
      <c r="H25" s="74">
        <v>1.46249982456141</v>
      </c>
      <c r="I25" s="74">
        <f t="shared" si="0"/>
        <v>86.90890340000001</v>
      </c>
      <c r="J25" s="74">
        <v>83.966667</v>
      </c>
      <c r="K25" s="74">
        <v>3.25</v>
      </c>
      <c r="L25" s="74">
        <f t="shared" si="1"/>
        <v>87.216667</v>
      </c>
      <c r="M25" s="74">
        <v>87.2</v>
      </c>
      <c r="N25" s="74">
        <v>0</v>
      </c>
      <c r="O25" s="74">
        <f t="shared" si="2"/>
        <v>87.2</v>
      </c>
      <c r="P25" s="74">
        <f t="shared" si="3"/>
        <v>87.16883576</v>
      </c>
      <c r="Q25" s="83">
        <f t="shared" si="4"/>
        <v>20</v>
      </c>
      <c r="R25" s="83">
        <f t="shared" si="5"/>
        <v>33</v>
      </c>
      <c r="S25" s="14" t="s">
        <v>32</v>
      </c>
      <c r="T25" s="36" t="s">
        <v>42</v>
      </c>
      <c r="U25" s="84"/>
      <c r="V25" s="36"/>
      <c r="W25" s="37"/>
    </row>
    <row r="26" spans="1:23" ht="22.5">
      <c r="A26" s="14" t="s">
        <v>28</v>
      </c>
      <c r="B26" s="15" t="s">
        <v>207</v>
      </c>
      <c r="C26" s="14">
        <v>131</v>
      </c>
      <c r="D26" s="14" t="s">
        <v>208</v>
      </c>
      <c r="E26" s="57">
        <v>2112110244</v>
      </c>
      <c r="F26" s="14" t="s">
        <v>232</v>
      </c>
      <c r="G26" s="74">
        <v>89.5847246877193</v>
      </c>
      <c r="H26" s="74">
        <v>2.375</v>
      </c>
      <c r="I26" s="74">
        <f t="shared" si="0"/>
        <v>91.9597246877193</v>
      </c>
      <c r="J26" s="74">
        <v>85.103448</v>
      </c>
      <c r="K26" s="74">
        <v>1.5</v>
      </c>
      <c r="L26" s="74">
        <f t="shared" si="1"/>
        <v>86.603448</v>
      </c>
      <c r="M26" s="74">
        <v>83</v>
      </c>
      <c r="N26" s="74">
        <v>0</v>
      </c>
      <c r="O26" s="74">
        <f t="shared" si="2"/>
        <v>83</v>
      </c>
      <c r="P26" s="74">
        <f t="shared" si="3"/>
        <v>87.04654470315789</v>
      </c>
      <c r="Q26" s="83">
        <f t="shared" si="4"/>
        <v>21</v>
      </c>
      <c r="R26" s="83">
        <f t="shared" si="5"/>
        <v>20</v>
      </c>
      <c r="S26" s="14" t="s">
        <v>32</v>
      </c>
      <c r="T26" s="36" t="s">
        <v>53</v>
      </c>
      <c r="U26" s="84"/>
      <c r="V26" s="36"/>
      <c r="W26" s="37"/>
    </row>
    <row r="27" spans="1:23" ht="22.5">
      <c r="A27" s="14" t="s">
        <v>28</v>
      </c>
      <c r="B27" s="15" t="s">
        <v>207</v>
      </c>
      <c r="C27" s="14">
        <v>131</v>
      </c>
      <c r="D27" s="14" t="s">
        <v>222</v>
      </c>
      <c r="E27" s="57">
        <v>2233110004</v>
      </c>
      <c r="F27" s="14" t="s">
        <v>233</v>
      </c>
      <c r="G27" s="74">
        <v>90.7886363272727</v>
      </c>
      <c r="H27" s="74">
        <v>2.7625</v>
      </c>
      <c r="I27" s="74">
        <f t="shared" si="0"/>
        <v>93.5511363272727</v>
      </c>
      <c r="J27" s="74">
        <v>84.7666666666667</v>
      </c>
      <c r="K27" s="74">
        <v>1</v>
      </c>
      <c r="L27" s="74">
        <f t="shared" si="1"/>
        <v>85.7666666666667</v>
      </c>
      <c r="M27" s="36">
        <v>85.7</v>
      </c>
      <c r="N27" s="74">
        <v>0</v>
      </c>
      <c r="O27" s="74">
        <f t="shared" si="2"/>
        <v>85.7</v>
      </c>
      <c r="P27" s="74">
        <f t="shared" si="3"/>
        <v>86.92767044909093</v>
      </c>
      <c r="Q27" s="83">
        <f t="shared" si="4"/>
        <v>0</v>
      </c>
      <c r="R27" s="83">
        <f t="shared" si="5"/>
        <v>24</v>
      </c>
      <c r="S27" s="14" t="s">
        <v>32</v>
      </c>
      <c r="T27" s="36" t="s">
        <v>53</v>
      </c>
      <c r="U27" s="84"/>
      <c r="V27" s="36"/>
      <c r="W27" s="37"/>
    </row>
    <row r="28" spans="1:23" ht="22.5">
      <c r="A28" s="14" t="s">
        <v>28</v>
      </c>
      <c r="B28" s="15" t="s">
        <v>207</v>
      </c>
      <c r="C28" s="14">
        <v>131</v>
      </c>
      <c r="D28" s="14" t="s">
        <v>210</v>
      </c>
      <c r="E28" s="57">
        <v>2221110194</v>
      </c>
      <c r="F28" s="14" t="s">
        <v>234</v>
      </c>
      <c r="G28" s="74">
        <v>84.18090642888887</v>
      </c>
      <c r="H28" s="74">
        <v>0.75</v>
      </c>
      <c r="I28" s="74">
        <f t="shared" si="0"/>
        <v>84.93090642888887</v>
      </c>
      <c r="J28" s="74">
        <v>86.74444444444444</v>
      </c>
      <c r="K28" s="74">
        <v>1</v>
      </c>
      <c r="L28" s="74">
        <f t="shared" si="1"/>
        <v>87.74444444444444</v>
      </c>
      <c r="M28" s="74">
        <v>83.55</v>
      </c>
      <c r="N28" s="74">
        <v>0</v>
      </c>
      <c r="O28" s="74">
        <f t="shared" si="2"/>
        <v>83.55</v>
      </c>
      <c r="P28" s="74">
        <f t="shared" si="3"/>
        <v>86.90296929766667</v>
      </c>
      <c r="Q28" s="83">
        <f t="shared" si="4"/>
        <v>23</v>
      </c>
      <c r="R28" s="83">
        <f t="shared" si="5"/>
        <v>13</v>
      </c>
      <c r="S28" s="14" t="s">
        <v>32</v>
      </c>
      <c r="T28" s="36" t="s">
        <v>53</v>
      </c>
      <c r="U28" s="84"/>
      <c r="V28" s="36"/>
      <c r="W28" s="37"/>
    </row>
    <row r="29" spans="1:23" ht="22.5">
      <c r="A29" s="14" t="s">
        <v>28</v>
      </c>
      <c r="B29" s="15" t="s">
        <v>207</v>
      </c>
      <c r="C29" s="14">
        <v>131</v>
      </c>
      <c r="D29" s="14" t="s">
        <v>222</v>
      </c>
      <c r="E29" s="57">
        <v>2234110201</v>
      </c>
      <c r="F29" s="14" t="s">
        <v>235</v>
      </c>
      <c r="G29" s="74">
        <v>87.16944453333329</v>
      </c>
      <c r="H29" s="74">
        <v>2.225</v>
      </c>
      <c r="I29" s="74">
        <f t="shared" si="0"/>
        <v>89.39444453333329</v>
      </c>
      <c r="J29" s="74">
        <v>86.0204081632653</v>
      </c>
      <c r="K29" s="74">
        <v>1.4</v>
      </c>
      <c r="L29" s="74">
        <f t="shared" si="1"/>
        <v>87.42040816326531</v>
      </c>
      <c r="M29" s="36">
        <v>78.15</v>
      </c>
      <c r="N29" s="74">
        <v>0</v>
      </c>
      <c r="O29" s="74">
        <f t="shared" si="2"/>
        <v>78.15</v>
      </c>
      <c r="P29" s="74">
        <f t="shared" si="3"/>
        <v>86.78947280244898</v>
      </c>
      <c r="Q29" s="83">
        <f t="shared" si="4"/>
        <v>24</v>
      </c>
      <c r="R29" s="83">
        <f t="shared" si="5"/>
        <v>17</v>
      </c>
      <c r="S29" s="14" t="s">
        <v>32</v>
      </c>
      <c r="T29" s="36" t="s">
        <v>53</v>
      </c>
      <c r="U29" s="84"/>
      <c r="V29" s="36"/>
      <c r="W29" s="37"/>
    </row>
    <row r="30" spans="1:23" ht="22.5">
      <c r="A30" s="14" t="s">
        <v>28</v>
      </c>
      <c r="B30" s="15" t="s">
        <v>207</v>
      </c>
      <c r="C30" s="14">
        <v>131</v>
      </c>
      <c r="D30" s="14" t="s">
        <v>210</v>
      </c>
      <c r="E30" s="57">
        <v>2221110200</v>
      </c>
      <c r="F30" s="14" t="s">
        <v>236</v>
      </c>
      <c r="G30" s="74">
        <v>86.36126984555555</v>
      </c>
      <c r="H30" s="74">
        <v>1.55</v>
      </c>
      <c r="I30" s="74">
        <f t="shared" si="0"/>
        <v>87.91126984555555</v>
      </c>
      <c r="J30" s="74">
        <v>84.87777777777778</v>
      </c>
      <c r="K30" s="74">
        <v>4.833</v>
      </c>
      <c r="L30" s="74">
        <f t="shared" si="1"/>
        <v>89.71077777777778</v>
      </c>
      <c r="M30" s="74">
        <v>61.075</v>
      </c>
      <c r="N30" s="74">
        <v>0</v>
      </c>
      <c r="O30" s="74">
        <f t="shared" si="2"/>
        <v>61.075</v>
      </c>
      <c r="P30" s="74">
        <f t="shared" si="3"/>
        <v>86.57727381016667</v>
      </c>
      <c r="Q30" s="83">
        <f t="shared" si="4"/>
        <v>25</v>
      </c>
      <c r="R30" s="83">
        <f t="shared" si="5"/>
        <v>23</v>
      </c>
      <c r="S30" s="14" t="s">
        <v>32</v>
      </c>
      <c r="T30" s="36" t="s">
        <v>53</v>
      </c>
      <c r="U30" s="84"/>
      <c r="V30" s="36"/>
      <c r="W30" s="37"/>
    </row>
    <row r="31" spans="1:23" ht="22.5">
      <c r="A31" s="14" t="s">
        <v>28</v>
      </c>
      <c r="B31" s="15" t="s">
        <v>207</v>
      </c>
      <c r="C31" s="14">
        <v>131</v>
      </c>
      <c r="D31" s="14" t="s">
        <v>213</v>
      </c>
      <c r="E31" s="57">
        <v>2221110238</v>
      </c>
      <c r="F31" s="14" t="s">
        <v>237</v>
      </c>
      <c r="G31" s="74">
        <v>88.56969590222222</v>
      </c>
      <c r="H31" s="74">
        <v>1.9625</v>
      </c>
      <c r="I31" s="74">
        <f t="shared" si="0"/>
        <v>90.53219590222223</v>
      </c>
      <c r="J31" s="74">
        <v>84.61111111111111</v>
      </c>
      <c r="K31" s="74">
        <v>1.696</v>
      </c>
      <c r="L31" s="74">
        <f t="shared" si="1"/>
        <v>86.30711111111111</v>
      </c>
      <c r="M31" s="74">
        <v>82.1</v>
      </c>
      <c r="N31" s="74">
        <v>0</v>
      </c>
      <c r="O31" s="74">
        <f t="shared" si="2"/>
        <v>82.1</v>
      </c>
      <c r="P31" s="74">
        <f t="shared" si="3"/>
        <v>86.52016271866667</v>
      </c>
      <c r="Q31" s="83">
        <f t="shared" si="4"/>
        <v>26</v>
      </c>
      <c r="R31" s="83">
        <f t="shared" si="5"/>
        <v>28</v>
      </c>
      <c r="S31" s="14" t="s">
        <v>32</v>
      </c>
      <c r="T31" s="36" t="s">
        <v>53</v>
      </c>
      <c r="U31" s="84"/>
      <c r="V31" s="36"/>
      <c r="W31" s="37"/>
    </row>
    <row r="32" spans="1:23" ht="22.5">
      <c r="A32" s="14" t="s">
        <v>28</v>
      </c>
      <c r="B32" s="15" t="s">
        <v>207</v>
      </c>
      <c r="C32" s="14">
        <v>131</v>
      </c>
      <c r="D32" s="14" t="s">
        <v>213</v>
      </c>
      <c r="E32" s="57">
        <v>2221110248</v>
      </c>
      <c r="F32" s="14" t="s">
        <v>238</v>
      </c>
      <c r="G32" s="74">
        <v>88.28059649333333</v>
      </c>
      <c r="H32" s="74">
        <v>0</v>
      </c>
      <c r="I32" s="74">
        <f t="shared" si="0"/>
        <v>88.28059649333333</v>
      </c>
      <c r="J32" s="74">
        <v>84.56666666666666</v>
      </c>
      <c r="K32" s="74">
        <v>2.125</v>
      </c>
      <c r="L32" s="74">
        <f t="shared" si="1"/>
        <v>86.69166666666666</v>
      </c>
      <c r="M32" s="74">
        <v>81.65</v>
      </c>
      <c r="N32" s="74">
        <v>0</v>
      </c>
      <c r="O32" s="74">
        <f t="shared" si="2"/>
        <v>81.65</v>
      </c>
      <c r="P32" s="74">
        <f t="shared" si="3"/>
        <v>86.425839474</v>
      </c>
      <c r="Q32" s="83">
        <f t="shared" si="4"/>
        <v>27</v>
      </c>
      <c r="R32" s="83">
        <f t="shared" si="5"/>
        <v>30</v>
      </c>
      <c r="S32" s="14" t="s">
        <v>32</v>
      </c>
      <c r="T32" s="36" t="s">
        <v>53</v>
      </c>
      <c r="U32" s="84"/>
      <c r="V32" s="36"/>
      <c r="W32" s="37"/>
    </row>
    <row r="33" spans="1:23" ht="22.5">
      <c r="A33" s="14" t="s">
        <v>28</v>
      </c>
      <c r="B33" s="15" t="s">
        <v>207</v>
      </c>
      <c r="C33" s="14">
        <v>131</v>
      </c>
      <c r="D33" s="14" t="s">
        <v>208</v>
      </c>
      <c r="E33" s="57">
        <v>2221110229</v>
      </c>
      <c r="F33" s="14" t="s">
        <v>239</v>
      </c>
      <c r="G33" s="74">
        <v>87.4080554666667</v>
      </c>
      <c r="H33" s="74">
        <v>1.37500333333334</v>
      </c>
      <c r="I33" s="74">
        <f t="shared" si="0"/>
        <v>88.78305880000003</v>
      </c>
      <c r="J33" s="74">
        <v>84.944444</v>
      </c>
      <c r="K33" s="74">
        <v>2</v>
      </c>
      <c r="L33" s="74">
        <f t="shared" si="1"/>
        <v>86.944444</v>
      </c>
      <c r="M33" s="74">
        <v>78.4</v>
      </c>
      <c r="N33" s="74">
        <v>0</v>
      </c>
      <c r="O33" s="74">
        <f t="shared" si="2"/>
        <v>78.4</v>
      </c>
      <c r="P33" s="74">
        <f t="shared" si="3"/>
        <v>86.36579182000001</v>
      </c>
      <c r="Q33" s="83">
        <f t="shared" si="4"/>
        <v>28</v>
      </c>
      <c r="R33" s="83">
        <f t="shared" si="5"/>
        <v>22</v>
      </c>
      <c r="S33" s="14" t="s">
        <v>32</v>
      </c>
      <c r="T33" s="36" t="s">
        <v>53</v>
      </c>
      <c r="U33" s="84"/>
      <c r="V33" s="36"/>
      <c r="W33" s="37"/>
    </row>
    <row r="34" spans="1:23" ht="22.5">
      <c r="A34" s="14" t="s">
        <v>28</v>
      </c>
      <c r="B34" s="15" t="s">
        <v>207</v>
      </c>
      <c r="C34" s="14">
        <v>131</v>
      </c>
      <c r="D34" s="14" t="s">
        <v>210</v>
      </c>
      <c r="E34" s="57">
        <v>2221110206</v>
      </c>
      <c r="F34" s="14" t="s">
        <v>240</v>
      </c>
      <c r="G34" s="74">
        <v>89.29416667000001</v>
      </c>
      <c r="H34" s="74">
        <v>4</v>
      </c>
      <c r="I34" s="74">
        <f t="shared" si="0"/>
        <v>93.29416667000001</v>
      </c>
      <c r="J34" s="74">
        <v>83.1</v>
      </c>
      <c r="K34" s="74">
        <v>1.95</v>
      </c>
      <c r="L34" s="74">
        <f t="shared" si="1"/>
        <v>85.05</v>
      </c>
      <c r="M34" s="74">
        <v>84</v>
      </c>
      <c r="N34" s="74">
        <v>0.85</v>
      </c>
      <c r="O34" s="74">
        <f t="shared" si="2"/>
        <v>84.85</v>
      </c>
      <c r="P34" s="74">
        <f t="shared" si="3"/>
        <v>86.2666250005</v>
      </c>
      <c r="Q34" s="83">
        <f t="shared" si="4"/>
        <v>29</v>
      </c>
      <c r="R34" s="83">
        <f t="shared" si="5"/>
        <v>38</v>
      </c>
      <c r="S34" s="14" t="s">
        <v>32</v>
      </c>
      <c r="T34" s="36" t="s">
        <v>53</v>
      </c>
      <c r="U34" s="84"/>
      <c r="V34" s="36"/>
      <c r="W34" s="37"/>
    </row>
    <row r="35" spans="1:23" ht="22.5">
      <c r="A35" s="14" t="s">
        <v>28</v>
      </c>
      <c r="B35" s="15" t="s">
        <v>207</v>
      </c>
      <c r="C35" s="14">
        <v>131</v>
      </c>
      <c r="D35" s="14" t="s">
        <v>210</v>
      </c>
      <c r="E35" s="57">
        <v>2221110188</v>
      </c>
      <c r="F35" s="14" t="s">
        <v>241</v>
      </c>
      <c r="G35" s="74">
        <v>89.39742690111112</v>
      </c>
      <c r="H35" s="74">
        <v>4.6</v>
      </c>
      <c r="I35" s="74">
        <f t="shared" si="0"/>
        <v>93.99742690111111</v>
      </c>
      <c r="J35" s="74">
        <v>80.85555555555555</v>
      </c>
      <c r="K35" s="74">
        <v>4.417</v>
      </c>
      <c r="L35" s="74">
        <f t="shared" si="1"/>
        <v>85.27255555555556</v>
      </c>
      <c r="M35" s="74">
        <v>80.85</v>
      </c>
      <c r="N35" s="74">
        <v>0</v>
      </c>
      <c r="O35" s="74">
        <f t="shared" si="2"/>
        <v>80.85</v>
      </c>
      <c r="P35" s="74">
        <f t="shared" si="3"/>
        <v>86.13903070183333</v>
      </c>
      <c r="Q35" s="83">
        <f t="shared" si="4"/>
        <v>30</v>
      </c>
      <c r="R35" s="83">
        <f t="shared" si="5"/>
        <v>66</v>
      </c>
      <c r="S35" s="14" t="s">
        <v>32</v>
      </c>
      <c r="T35" s="36" t="s">
        <v>53</v>
      </c>
      <c r="U35" s="84"/>
      <c r="V35" s="36"/>
      <c r="W35" s="37"/>
    </row>
    <row r="36" spans="1:23" ht="22.5">
      <c r="A36" s="14" t="s">
        <v>28</v>
      </c>
      <c r="B36" s="15" t="s">
        <v>207</v>
      </c>
      <c r="C36" s="14">
        <v>131</v>
      </c>
      <c r="D36" s="14" t="s">
        <v>208</v>
      </c>
      <c r="E36" s="57">
        <v>2221110219</v>
      </c>
      <c r="F36" s="14" t="s">
        <v>242</v>
      </c>
      <c r="G36" s="74">
        <v>87.9910233473684</v>
      </c>
      <c r="H36" s="74">
        <v>2.16250105263158</v>
      </c>
      <c r="I36" s="74">
        <f t="shared" si="0"/>
        <v>90.15352439999998</v>
      </c>
      <c r="J36" s="74">
        <v>82.922222</v>
      </c>
      <c r="K36" s="74">
        <v>2.62499799999999</v>
      </c>
      <c r="L36" s="74">
        <f t="shared" si="1"/>
        <v>85.54722</v>
      </c>
      <c r="M36" s="74">
        <v>84.55</v>
      </c>
      <c r="N36" s="74">
        <v>0</v>
      </c>
      <c r="O36" s="74">
        <f t="shared" si="2"/>
        <v>84.55</v>
      </c>
      <c r="P36" s="74">
        <f t="shared" si="3"/>
        <v>86.13844366</v>
      </c>
      <c r="Q36" s="83">
        <f t="shared" si="4"/>
        <v>31</v>
      </c>
      <c r="R36" s="83">
        <f t="shared" si="5"/>
        <v>40</v>
      </c>
      <c r="S36" s="14" t="s">
        <v>32</v>
      </c>
      <c r="T36" s="36" t="s">
        <v>53</v>
      </c>
      <c r="U36" s="84"/>
      <c r="V36" s="36"/>
      <c r="W36" s="37"/>
    </row>
    <row r="37" spans="1:23" ht="22.5">
      <c r="A37" s="14" t="s">
        <v>28</v>
      </c>
      <c r="B37" s="15" t="s">
        <v>207</v>
      </c>
      <c r="C37" s="14">
        <v>131</v>
      </c>
      <c r="D37" s="14" t="s">
        <v>213</v>
      </c>
      <c r="E37" s="57">
        <v>2221110244</v>
      </c>
      <c r="F37" s="14" t="s">
        <v>243</v>
      </c>
      <c r="G37" s="74">
        <v>88.73569590222223</v>
      </c>
      <c r="H37" s="74">
        <v>1.8</v>
      </c>
      <c r="I37" s="74">
        <f t="shared" si="0"/>
        <v>90.53569590222223</v>
      </c>
      <c r="J37" s="74">
        <v>84.61111111111111</v>
      </c>
      <c r="K37" s="74">
        <v>1.5</v>
      </c>
      <c r="L37" s="74">
        <f t="shared" si="1"/>
        <v>86.11111111111111</v>
      </c>
      <c r="M37" s="74">
        <v>79.35</v>
      </c>
      <c r="N37" s="74">
        <v>0</v>
      </c>
      <c r="O37" s="74">
        <f t="shared" si="2"/>
        <v>79.35</v>
      </c>
      <c r="P37" s="74">
        <f t="shared" si="3"/>
        <v>86.09868771866668</v>
      </c>
      <c r="Q37" s="83">
        <f t="shared" si="4"/>
        <v>32</v>
      </c>
      <c r="R37" s="83">
        <f t="shared" si="5"/>
        <v>28</v>
      </c>
      <c r="S37" s="14" t="s">
        <v>32</v>
      </c>
      <c r="T37" s="36" t="s">
        <v>53</v>
      </c>
      <c r="U37" s="84"/>
      <c r="V37" s="36"/>
      <c r="W37" s="37"/>
    </row>
    <row r="38" spans="1:23" ht="22.5">
      <c r="A38" s="14" t="s">
        <v>28</v>
      </c>
      <c r="B38" s="15" t="s">
        <v>207</v>
      </c>
      <c r="C38" s="14">
        <v>131</v>
      </c>
      <c r="D38" s="14" t="s">
        <v>213</v>
      </c>
      <c r="E38" s="57">
        <v>2134110212</v>
      </c>
      <c r="F38" s="14" t="s">
        <v>244</v>
      </c>
      <c r="G38" s="74">
        <v>85.27661111111111</v>
      </c>
      <c r="H38" s="74">
        <v>0.575</v>
      </c>
      <c r="I38" s="74">
        <f t="shared" si="0"/>
        <v>85.85161111111111</v>
      </c>
      <c r="J38" s="74">
        <v>84.65555555555555</v>
      </c>
      <c r="K38" s="74">
        <v>1.5</v>
      </c>
      <c r="L38" s="74">
        <f t="shared" si="1"/>
        <v>86.15555555555555</v>
      </c>
      <c r="M38" s="74">
        <v>85.5</v>
      </c>
      <c r="N38" s="74">
        <v>0</v>
      </c>
      <c r="O38" s="74">
        <f t="shared" si="2"/>
        <v>85.5</v>
      </c>
      <c r="P38" s="74">
        <f t="shared" si="3"/>
        <v>86.04440833333332</v>
      </c>
      <c r="Q38" s="83">
        <f t="shared" si="4"/>
        <v>33</v>
      </c>
      <c r="R38" s="83">
        <f t="shared" si="5"/>
        <v>26</v>
      </c>
      <c r="S38" s="14" t="s">
        <v>32</v>
      </c>
      <c r="T38" s="36" t="s">
        <v>53</v>
      </c>
      <c r="U38" s="84"/>
      <c r="V38" s="36"/>
      <c r="W38" s="37"/>
    </row>
    <row r="39" spans="1:23" ht="22.5">
      <c r="A39" s="14" t="s">
        <v>28</v>
      </c>
      <c r="B39" s="15" t="s">
        <v>207</v>
      </c>
      <c r="C39" s="14">
        <v>131</v>
      </c>
      <c r="D39" s="14" t="s">
        <v>213</v>
      </c>
      <c r="E39" s="57">
        <v>2221110252</v>
      </c>
      <c r="F39" s="14" t="s">
        <v>245</v>
      </c>
      <c r="G39" s="74">
        <v>88.86801754333334</v>
      </c>
      <c r="H39" s="74">
        <v>1.9874999999999998</v>
      </c>
      <c r="I39" s="74">
        <f t="shared" si="0"/>
        <v>90.85551754333333</v>
      </c>
      <c r="J39" s="74">
        <v>82.76666666666667</v>
      </c>
      <c r="K39" s="74">
        <v>2.9</v>
      </c>
      <c r="L39" s="74">
        <f t="shared" si="1"/>
        <v>85.66666666666667</v>
      </c>
      <c r="M39" s="74">
        <v>81.275</v>
      </c>
      <c r="N39" s="74">
        <v>0</v>
      </c>
      <c r="O39" s="74">
        <f t="shared" si="2"/>
        <v>81.275</v>
      </c>
      <c r="P39" s="74">
        <f t="shared" si="3"/>
        <v>86.0058276315</v>
      </c>
      <c r="Q39" s="83">
        <f t="shared" si="4"/>
        <v>34</v>
      </c>
      <c r="R39" s="83">
        <f t="shared" si="5"/>
        <v>41</v>
      </c>
      <c r="S39" s="14" t="s">
        <v>32</v>
      </c>
      <c r="T39" s="36" t="s">
        <v>53</v>
      </c>
      <c r="U39" s="84"/>
      <c r="V39" s="36"/>
      <c r="W39" s="37"/>
    </row>
    <row r="40" spans="1:23" ht="22.5">
      <c r="A40" s="14" t="s">
        <v>28</v>
      </c>
      <c r="B40" s="15" t="s">
        <v>207</v>
      </c>
      <c r="C40" s="14">
        <v>131</v>
      </c>
      <c r="D40" s="14" t="s">
        <v>210</v>
      </c>
      <c r="E40" s="57">
        <v>2108110165</v>
      </c>
      <c r="F40" s="14" t="s">
        <v>246</v>
      </c>
      <c r="G40" s="74">
        <v>88.56192982333333</v>
      </c>
      <c r="H40" s="74">
        <v>0.25</v>
      </c>
      <c r="I40" s="74">
        <f t="shared" si="0"/>
        <v>88.81192982333333</v>
      </c>
      <c r="J40" s="74">
        <v>84.36666666666666</v>
      </c>
      <c r="K40" s="74">
        <v>1</v>
      </c>
      <c r="L40" s="74">
        <f t="shared" si="1"/>
        <v>85.36666666666666</v>
      </c>
      <c r="M40" s="74">
        <v>84.5</v>
      </c>
      <c r="N40" s="74">
        <v>0</v>
      </c>
      <c r="O40" s="74">
        <f t="shared" si="2"/>
        <v>84.5</v>
      </c>
      <c r="P40" s="74">
        <f t="shared" si="3"/>
        <v>85.7967894735</v>
      </c>
      <c r="Q40" s="83">
        <f t="shared" si="4"/>
        <v>35</v>
      </c>
      <c r="R40" s="83">
        <f t="shared" si="5"/>
        <v>32</v>
      </c>
      <c r="S40" s="14" t="s">
        <v>32</v>
      </c>
      <c r="T40" s="36" t="s">
        <v>53</v>
      </c>
      <c r="U40" s="84"/>
      <c r="V40" s="36"/>
      <c r="W40" s="37"/>
    </row>
    <row r="41" spans="1:23" ht="22.5">
      <c r="A41" s="14" t="s">
        <v>28</v>
      </c>
      <c r="B41" s="15" t="s">
        <v>207</v>
      </c>
      <c r="C41" s="14">
        <v>131</v>
      </c>
      <c r="D41" s="14" t="s">
        <v>222</v>
      </c>
      <c r="E41" s="57">
        <v>2221110043</v>
      </c>
      <c r="F41" s="14" t="s">
        <v>247</v>
      </c>
      <c r="G41" s="74">
        <v>88.9204546</v>
      </c>
      <c r="H41" s="74">
        <v>1.725</v>
      </c>
      <c r="I41" s="74">
        <f t="shared" si="0"/>
        <v>90.6454546</v>
      </c>
      <c r="J41" s="74">
        <v>84.6326530612245</v>
      </c>
      <c r="K41" s="74">
        <v>1</v>
      </c>
      <c r="L41" s="74">
        <f t="shared" si="1"/>
        <v>85.6326530612245</v>
      </c>
      <c r="M41" s="36">
        <v>79.7</v>
      </c>
      <c r="N41" s="74">
        <v>0</v>
      </c>
      <c r="O41" s="74">
        <f t="shared" si="2"/>
        <v>79.7</v>
      </c>
      <c r="P41" s="74">
        <f t="shared" si="3"/>
        <v>85.79130798591837</v>
      </c>
      <c r="Q41" s="83">
        <f t="shared" si="4"/>
        <v>36</v>
      </c>
      <c r="R41" s="83">
        <f t="shared" si="5"/>
        <v>27</v>
      </c>
      <c r="S41" s="14" t="s">
        <v>32</v>
      </c>
      <c r="T41" s="36" t="s">
        <v>53</v>
      </c>
      <c r="U41" s="84"/>
      <c r="V41" s="36"/>
      <c r="W41" s="37"/>
    </row>
    <row r="42" spans="1:23" ht="22.5">
      <c r="A42" s="14" t="s">
        <v>28</v>
      </c>
      <c r="B42" s="15" t="s">
        <v>207</v>
      </c>
      <c r="C42" s="14">
        <v>131</v>
      </c>
      <c r="D42" s="14" t="s">
        <v>222</v>
      </c>
      <c r="E42" s="57">
        <v>2234110444</v>
      </c>
      <c r="F42" s="14" t="s">
        <v>248</v>
      </c>
      <c r="G42" s="74">
        <v>88.7244444444444</v>
      </c>
      <c r="H42" s="74">
        <v>1.025</v>
      </c>
      <c r="I42" s="74">
        <f t="shared" si="0"/>
        <v>89.7494444444444</v>
      </c>
      <c r="J42" s="74">
        <v>83.8478260869565</v>
      </c>
      <c r="K42" s="74">
        <v>1</v>
      </c>
      <c r="L42" s="74">
        <f t="shared" si="1"/>
        <v>84.8478260869565</v>
      </c>
      <c r="M42" s="36">
        <v>85.05</v>
      </c>
      <c r="N42" s="74">
        <v>0</v>
      </c>
      <c r="O42" s="74">
        <f t="shared" si="2"/>
        <v>85.05</v>
      </c>
      <c r="P42" s="74">
        <f t="shared" si="3"/>
        <v>85.60328623188403</v>
      </c>
      <c r="Q42" s="83">
        <f t="shared" si="4"/>
        <v>37</v>
      </c>
      <c r="R42" s="83">
        <f t="shared" si="5"/>
        <v>34</v>
      </c>
      <c r="S42" s="14" t="s">
        <v>32</v>
      </c>
      <c r="T42" s="36" t="s">
        <v>53</v>
      </c>
      <c r="U42" s="84"/>
      <c r="V42" s="36"/>
      <c r="W42" s="37"/>
    </row>
    <row r="43" spans="1:23" ht="22.5">
      <c r="A43" s="14" t="s">
        <v>28</v>
      </c>
      <c r="B43" s="15" t="s">
        <v>207</v>
      </c>
      <c r="C43" s="14">
        <v>131</v>
      </c>
      <c r="D43" s="14" t="s">
        <v>213</v>
      </c>
      <c r="E43" s="57">
        <v>2221110239</v>
      </c>
      <c r="F43" s="14" t="s">
        <v>249</v>
      </c>
      <c r="G43" s="74">
        <v>85.51226900111111</v>
      </c>
      <c r="H43" s="74">
        <v>0.7125</v>
      </c>
      <c r="I43" s="74">
        <f t="shared" si="0"/>
        <v>86.22476900111111</v>
      </c>
      <c r="J43" s="74">
        <v>84.45555555555555</v>
      </c>
      <c r="K43" s="74">
        <v>1.65</v>
      </c>
      <c r="L43" s="74">
        <f t="shared" si="1"/>
        <v>86.10555555555555</v>
      </c>
      <c r="M43" s="74">
        <v>78.9</v>
      </c>
      <c r="N43" s="74">
        <v>0</v>
      </c>
      <c r="O43" s="74">
        <f t="shared" si="2"/>
        <v>78.9</v>
      </c>
      <c r="P43" s="74">
        <f t="shared" si="3"/>
        <v>85.40288201683333</v>
      </c>
      <c r="Q43" s="83">
        <f t="shared" si="4"/>
        <v>38</v>
      </c>
      <c r="R43" s="83">
        <f t="shared" si="5"/>
        <v>31</v>
      </c>
      <c r="S43" s="14" t="s">
        <v>32</v>
      </c>
      <c r="T43" s="36" t="s">
        <v>53</v>
      </c>
      <c r="U43" s="84"/>
      <c r="V43" s="36"/>
      <c r="W43" s="37"/>
    </row>
    <row r="44" spans="1:23" ht="22.5">
      <c r="A44" s="14" t="s">
        <v>28</v>
      </c>
      <c r="B44" s="15" t="s">
        <v>207</v>
      </c>
      <c r="C44" s="14">
        <v>131</v>
      </c>
      <c r="D44" s="14" t="s">
        <v>210</v>
      </c>
      <c r="E44" s="57">
        <v>2107110141</v>
      </c>
      <c r="F44" s="14" t="s">
        <v>250</v>
      </c>
      <c r="G44" s="74">
        <v>88.21970760111111</v>
      </c>
      <c r="H44" s="74">
        <v>0.25</v>
      </c>
      <c r="I44" s="74">
        <f t="shared" si="0"/>
        <v>88.46970760111111</v>
      </c>
      <c r="J44" s="74">
        <v>82.65555555555555</v>
      </c>
      <c r="K44" s="74">
        <v>1.5</v>
      </c>
      <c r="L44" s="74">
        <f t="shared" si="1"/>
        <v>84.15555555555555</v>
      </c>
      <c r="M44" s="74">
        <v>90</v>
      </c>
      <c r="N44" s="74">
        <v>0.1</v>
      </c>
      <c r="O44" s="74">
        <f t="shared" si="2"/>
        <v>90.1</v>
      </c>
      <c r="P44" s="74">
        <f t="shared" si="3"/>
        <v>85.39712280683334</v>
      </c>
      <c r="Q44" s="83">
        <f t="shared" si="4"/>
        <v>39</v>
      </c>
      <c r="R44" s="83">
        <f t="shared" si="5"/>
        <v>45</v>
      </c>
      <c r="S44" s="14" t="s">
        <v>32</v>
      </c>
      <c r="T44" s="36" t="s">
        <v>53</v>
      </c>
      <c r="U44" s="84"/>
      <c r="V44" s="36"/>
      <c r="W44" s="37"/>
    </row>
    <row r="45" spans="1:23" ht="22.5">
      <c r="A45" s="14" t="s">
        <v>28</v>
      </c>
      <c r="B45" s="15" t="s">
        <v>207</v>
      </c>
      <c r="C45" s="14">
        <v>131</v>
      </c>
      <c r="D45" s="14" t="s">
        <v>208</v>
      </c>
      <c r="E45" s="57">
        <v>2221110216</v>
      </c>
      <c r="F45" s="14" t="s">
        <v>251</v>
      </c>
      <c r="G45" s="74">
        <v>83.1194444</v>
      </c>
      <c r="H45" s="74">
        <v>1.9875</v>
      </c>
      <c r="I45" s="74">
        <f t="shared" si="0"/>
        <v>85.1069444</v>
      </c>
      <c r="J45" s="74">
        <v>82.722222</v>
      </c>
      <c r="K45" s="74">
        <v>2.5</v>
      </c>
      <c r="L45" s="74">
        <f t="shared" si="1"/>
        <v>85.222222</v>
      </c>
      <c r="M45" s="74">
        <v>83.55</v>
      </c>
      <c r="N45" s="74">
        <v>0</v>
      </c>
      <c r="O45" s="74">
        <f t="shared" si="2"/>
        <v>83.55</v>
      </c>
      <c r="P45" s="74">
        <f t="shared" si="3"/>
        <v>85.03770816000001</v>
      </c>
      <c r="Q45" s="83">
        <f t="shared" si="4"/>
        <v>40</v>
      </c>
      <c r="R45" s="83">
        <f t="shared" si="5"/>
        <v>42</v>
      </c>
      <c r="S45" s="14" t="s">
        <v>32</v>
      </c>
      <c r="T45" s="36" t="s">
        <v>53</v>
      </c>
      <c r="U45" s="84"/>
      <c r="V45" s="36"/>
      <c r="W45" s="37"/>
    </row>
    <row r="46" spans="1:23" ht="22.5">
      <c r="A46" s="14" t="s">
        <v>28</v>
      </c>
      <c r="B46" s="15" t="s">
        <v>207</v>
      </c>
      <c r="C46" s="14">
        <v>131</v>
      </c>
      <c r="D46" s="14" t="s">
        <v>208</v>
      </c>
      <c r="E46" s="57">
        <v>2108110308</v>
      </c>
      <c r="F46" s="14" t="s">
        <v>252</v>
      </c>
      <c r="G46" s="74">
        <v>83.3355415714286</v>
      </c>
      <c r="H46" s="74">
        <v>5.07500142857143</v>
      </c>
      <c r="I46" s="74">
        <f t="shared" si="0"/>
        <v>88.41054300000003</v>
      </c>
      <c r="J46" s="74">
        <v>82.258065</v>
      </c>
      <c r="K46" s="74">
        <v>1</v>
      </c>
      <c r="L46" s="74">
        <f t="shared" si="1"/>
        <v>83.258065</v>
      </c>
      <c r="M46" s="74">
        <v>91</v>
      </c>
      <c r="N46" s="74">
        <v>0</v>
      </c>
      <c r="O46" s="74">
        <f t="shared" si="2"/>
        <v>91</v>
      </c>
      <c r="P46" s="74">
        <f t="shared" si="3"/>
        <v>84.80513020000001</v>
      </c>
      <c r="Q46" s="83">
        <f t="shared" si="4"/>
        <v>41</v>
      </c>
      <c r="R46" s="83">
        <f t="shared" si="5"/>
        <v>49</v>
      </c>
      <c r="S46" s="14" t="s">
        <v>32</v>
      </c>
      <c r="T46" s="36" t="s">
        <v>53</v>
      </c>
      <c r="U46" s="84"/>
      <c r="V46" s="36"/>
      <c r="W46" s="37"/>
    </row>
    <row r="47" spans="1:23" ht="22.5">
      <c r="A47" s="14" t="s">
        <v>28</v>
      </c>
      <c r="B47" s="15" t="s">
        <v>207</v>
      </c>
      <c r="C47" s="14">
        <v>131</v>
      </c>
      <c r="D47" s="14" t="s">
        <v>213</v>
      </c>
      <c r="E47" s="57">
        <v>2221110251</v>
      </c>
      <c r="F47" s="14" t="s">
        <v>253</v>
      </c>
      <c r="G47" s="74">
        <v>88.77907602444444</v>
      </c>
      <c r="H47" s="74">
        <v>1.3</v>
      </c>
      <c r="I47" s="74">
        <f t="shared" si="0"/>
        <v>90.07907602444443</v>
      </c>
      <c r="J47" s="74">
        <v>83.32222222222222</v>
      </c>
      <c r="K47" s="74">
        <v>1</v>
      </c>
      <c r="L47" s="74">
        <f t="shared" si="1"/>
        <v>84.32222222222222</v>
      </c>
      <c r="M47" s="74">
        <v>79.1</v>
      </c>
      <c r="N47" s="74">
        <v>0</v>
      </c>
      <c r="O47" s="74">
        <f t="shared" si="2"/>
        <v>79.1</v>
      </c>
      <c r="P47" s="74">
        <f t="shared" si="3"/>
        <v>84.66352807033333</v>
      </c>
      <c r="Q47" s="83">
        <f t="shared" si="4"/>
        <v>42</v>
      </c>
      <c r="R47" s="83">
        <f t="shared" si="5"/>
        <v>37</v>
      </c>
      <c r="S47" s="14" t="s">
        <v>32</v>
      </c>
      <c r="T47" s="36" t="s">
        <v>53</v>
      </c>
      <c r="U47" s="84"/>
      <c r="V47" s="36"/>
      <c r="W47" s="37"/>
    </row>
    <row r="48" spans="1:23" ht="22.5">
      <c r="A48" s="14" t="s">
        <v>28</v>
      </c>
      <c r="B48" s="15" t="s">
        <v>207</v>
      </c>
      <c r="C48" s="14">
        <v>131</v>
      </c>
      <c r="D48" s="14" t="s">
        <v>213</v>
      </c>
      <c r="E48" s="57">
        <v>2134110016</v>
      </c>
      <c r="F48" s="14" t="s">
        <v>254</v>
      </c>
      <c r="G48" s="74">
        <v>87.41355555555556</v>
      </c>
      <c r="H48" s="74">
        <v>1.7875</v>
      </c>
      <c r="I48" s="74">
        <f t="shared" si="0"/>
        <v>89.20105555555556</v>
      </c>
      <c r="J48" s="74">
        <v>80.47777777777777</v>
      </c>
      <c r="K48" s="74">
        <v>2.5</v>
      </c>
      <c r="L48" s="74">
        <f t="shared" si="1"/>
        <v>82.97777777777777</v>
      </c>
      <c r="M48" s="74">
        <v>88</v>
      </c>
      <c r="N48" s="74">
        <v>0</v>
      </c>
      <c r="O48" s="74">
        <f t="shared" si="2"/>
        <v>88</v>
      </c>
      <c r="P48" s="74">
        <f t="shared" si="3"/>
        <v>84.41349166666666</v>
      </c>
      <c r="Q48" s="83">
        <f t="shared" si="4"/>
        <v>43</v>
      </c>
      <c r="R48" s="83">
        <f t="shared" si="5"/>
        <v>70</v>
      </c>
      <c r="S48" s="14" t="s">
        <v>32</v>
      </c>
      <c r="T48" s="36" t="s">
        <v>53</v>
      </c>
      <c r="U48" s="84"/>
      <c r="V48" s="36"/>
      <c r="W48" s="37"/>
    </row>
    <row r="49" spans="1:23" ht="22.5">
      <c r="A49" s="14" t="s">
        <v>28</v>
      </c>
      <c r="B49" s="15" t="s">
        <v>207</v>
      </c>
      <c r="C49" s="14">
        <v>131</v>
      </c>
      <c r="D49" s="14" t="s">
        <v>210</v>
      </c>
      <c r="E49" s="57">
        <v>2221110196</v>
      </c>
      <c r="F49" s="14" t="s">
        <v>255</v>
      </c>
      <c r="G49" s="74">
        <v>83.30868420666667</v>
      </c>
      <c r="H49" s="74">
        <v>0.825</v>
      </c>
      <c r="I49" s="74">
        <f t="shared" si="0"/>
        <v>84.13368420666667</v>
      </c>
      <c r="J49" s="74">
        <v>83.63333333333334</v>
      </c>
      <c r="K49" s="74">
        <v>1</v>
      </c>
      <c r="L49" s="74">
        <f t="shared" si="1"/>
        <v>84.63333333333334</v>
      </c>
      <c r="M49" s="74">
        <v>82.9</v>
      </c>
      <c r="N49" s="74">
        <v>0</v>
      </c>
      <c r="O49" s="74">
        <f t="shared" si="2"/>
        <v>82.9</v>
      </c>
      <c r="P49" s="74">
        <f t="shared" si="3"/>
        <v>84.38505263100002</v>
      </c>
      <c r="Q49" s="83">
        <f t="shared" si="4"/>
        <v>44</v>
      </c>
      <c r="R49" s="83">
        <f t="shared" si="5"/>
        <v>35</v>
      </c>
      <c r="S49" s="14" t="s">
        <v>32</v>
      </c>
      <c r="T49" s="36" t="s">
        <v>53</v>
      </c>
      <c r="U49" s="84"/>
      <c r="V49" s="36"/>
      <c r="W49" s="37"/>
    </row>
    <row r="50" spans="1:23" ht="22.5">
      <c r="A50" s="14" t="s">
        <v>28</v>
      </c>
      <c r="B50" s="15" t="s">
        <v>207</v>
      </c>
      <c r="C50" s="14">
        <v>131</v>
      </c>
      <c r="D50" s="14" t="s">
        <v>208</v>
      </c>
      <c r="E50" s="57">
        <v>2221110223</v>
      </c>
      <c r="F50" s="14" t="s">
        <v>256</v>
      </c>
      <c r="G50" s="74">
        <v>85.46918137543861</v>
      </c>
      <c r="H50" s="74">
        <v>2.64999982456142</v>
      </c>
      <c r="I50" s="74">
        <f t="shared" si="0"/>
        <v>88.11918120000003</v>
      </c>
      <c r="J50" s="74">
        <v>81.455556</v>
      </c>
      <c r="K50" s="74">
        <v>1.75</v>
      </c>
      <c r="L50" s="74">
        <f t="shared" si="1"/>
        <v>83.205556</v>
      </c>
      <c r="M50" s="74">
        <v>86.75</v>
      </c>
      <c r="N50" s="74">
        <v>0</v>
      </c>
      <c r="O50" s="74">
        <f t="shared" si="2"/>
        <v>86.75</v>
      </c>
      <c r="P50" s="74">
        <f t="shared" si="3"/>
        <v>84.29704418</v>
      </c>
      <c r="Q50" s="83">
        <f t="shared" si="4"/>
        <v>45</v>
      </c>
      <c r="R50" s="83">
        <f t="shared" si="5"/>
        <v>56</v>
      </c>
      <c r="S50" s="14" t="s">
        <v>32</v>
      </c>
      <c r="T50" s="36" t="s">
        <v>53</v>
      </c>
      <c r="U50" s="84"/>
      <c r="V50" s="36"/>
      <c r="W50" s="37"/>
    </row>
    <row r="51" spans="1:23" ht="22.5">
      <c r="A51" s="14" t="s">
        <v>28</v>
      </c>
      <c r="B51" s="15" t="s">
        <v>207</v>
      </c>
      <c r="C51" s="14">
        <v>131</v>
      </c>
      <c r="D51" s="14" t="s">
        <v>222</v>
      </c>
      <c r="E51" s="57">
        <v>2221110033</v>
      </c>
      <c r="F51" s="14" t="s">
        <v>257</v>
      </c>
      <c r="G51" s="74">
        <v>86.6791666</v>
      </c>
      <c r="H51" s="74">
        <v>1.9375</v>
      </c>
      <c r="I51" s="74">
        <f t="shared" si="0"/>
        <v>88.6166666</v>
      </c>
      <c r="J51" s="74">
        <v>83.3469387755102</v>
      </c>
      <c r="K51" s="74">
        <v>1</v>
      </c>
      <c r="L51" s="74">
        <f t="shared" si="1"/>
        <v>84.3469387755102</v>
      </c>
      <c r="M51" s="36">
        <v>77.3</v>
      </c>
      <c r="N51" s="74">
        <v>0</v>
      </c>
      <c r="O51" s="74">
        <f t="shared" si="2"/>
        <v>77.3</v>
      </c>
      <c r="P51" s="74">
        <f t="shared" si="3"/>
        <v>84.28270407163265</v>
      </c>
      <c r="Q51" s="83">
        <f t="shared" si="4"/>
        <v>46</v>
      </c>
      <c r="R51" s="83">
        <f t="shared" si="5"/>
        <v>36</v>
      </c>
      <c r="S51" s="14" t="s">
        <v>32</v>
      </c>
      <c r="T51" s="36" t="s">
        <v>53</v>
      </c>
      <c r="U51" s="84"/>
      <c r="V51" s="36"/>
      <c r="W51" s="37"/>
    </row>
    <row r="52" spans="1:23" ht="22.5">
      <c r="A52" s="14" t="s">
        <v>28</v>
      </c>
      <c r="B52" s="15" t="s">
        <v>207</v>
      </c>
      <c r="C52" s="14">
        <v>131</v>
      </c>
      <c r="D52" s="14" t="s">
        <v>210</v>
      </c>
      <c r="E52" s="57">
        <v>2221110209</v>
      </c>
      <c r="F52" s="14" t="s">
        <v>258</v>
      </c>
      <c r="G52" s="74">
        <v>83.00583333666667</v>
      </c>
      <c r="H52" s="74">
        <v>1.425</v>
      </c>
      <c r="I52" s="74">
        <f t="shared" si="0"/>
        <v>84.43083333666667</v>
      </c>
      <c r="J52" s="74">
        <v>83.03333333333333</v>
      </c>
      <c r="K52" s="74">
        <v>2</v>
      </c>
      <c r="L52" s="74">
        <f t="shared" si="1"/>
        <v>85.03333333333333</v>
      </c>
      <c r="M52" s="74">
        <v>78.25</v>
      </c>
      <c r="N52" s="74">
        <v>0</v>
      </c>
      <c r="O52" s="74">
        <f t="shared" si="2"/>
        <v>78.25</v>
      </c>
      <c r="P52" s="74">
        <f t="shared" si="3"/>
        <v>84.2646250005</v>
      </c>
      <c r="Q52" s="83">
        <f t="shared" si="4"/>
        <v>47</v>
      </c>
      <c r="R52" s="83">
        <f t="shared" si="5"/>
        <v>39</v>
      </c>
      <c r="S52" s="14" t="s">
        <v>32</v>
      </c>
      <c r="T52" s="36" t="s">
        <v>53</v>
      </c>
      <c r="U52" s="84"/>
      <c r="V52" s="36"/>
      <c r="W52" s="37"/>
    </row>
    <row r="53" spans="1:23" ht="22.5">
      <c r="A53" s="14" t="s">
        <v>28</v>
      </c>
      <c r="B53" s="15" t="s">
        <v>207</v>
      </c>
      <c r="C53" s="14">
        <v>131</v>
      </c>
      <c r="D53" s="14" t="s">
        <v>213</v>
      </c>
      <c r="E53" s="57">
        <v>2221110257</v>
      </c>
      <c r="F53" s="14" t="s">
        <v>259</v>
      </c>
      <c r="G53" s="74">
        <v>88.779</v>
      </c>
      <c r="H53" s="74">
        <v>3.925</v>
      </c>
      <c r="I53" s="74">
        <f t="shared" si="0"/>
        <v>92.704</v>
      </c>
      <c r="J53" s="74">
        <v>82.3</v>
      </c>
      <c r="K53" s="74">
        <v>1</v>
      </c>
      <c r="L53" s="74">
        <f t="shared" si="1"/>
        <v>83.3</v>
      </c>
      <c r="M53" s="74">
        <v>78.375</v>
      </c>
      <c r="N53" s="74">
        <v>0</v>
      </c>
      <c r="O53" s="74">
        <f t="shared" si="2"/>
        <v>78.375</v>
      </c>
      <c r="P53" s="74">
        <f t="shared" si="3"/>
        <v>84.21809999999999</v>
      </c>
      <c r="Q53" s="83">
        <f t="shared" si="4"/>
        <v>48</v>
      </c>
      <c r="R53" s="83">
        <f t="shared" si="5"/>
        <v>48</v>
      </c>
      <c r="S53" s="14" t="s">
        <v>32</v>
      </c>
      <c r="T53" s="36" t="s">
        <v>53</v>
      </c>
      <c r="U53" s="84"/>
      <c r="V53" s="36"/>
      <c r="W53" s="37"/>
    </row>
    <row r="54" spans="1:23" ht="22.5">
      <c r="A54" s="14" t="s">
        <v>28</v>
      </c>
      <c r="B54" s="15" t="s">
        <v>207</v>
      </c>
      <c r="C54" s="14">
        <v>131</v>
      </c>
      <c r="D54" s="14" t="s">
        <v>208</v>
      </c>
      <c r="E54" s="57">
        <v>2110110252</v>
      </c>
      <c r="F54" s="14" t="s">
        <v>260</v>
      </c>
      <c r="G54" s="74">
        <v>88.7876396140351</v>
      </c>
      <c r="H54" s="74">
        <v>2.18750438596491</v>
      </c>
      <c r="I54" s="74">
        <f t="shared" si="0"/>
        <v>90.97514400000001</v>
      </c>
      <c r="J54" s="74">
        <v>80.69697</v>
      </c>
      <c r="K54" s="74">
        <v>1.5</v>
      </c>
      <c r="L54" s="74">
        <f t="shared" si="1"/>
        <v>82.19697</v>
      </c>
      <c r="M54" s="74">
        <v>88.5</v>
      </c>
      <c r="N54" s="74">
        <v>0</v>
      </c>
      <c r="O54" s="74">
        <f t="shared" si="2"/>
        <v>88.5</v>
      </c>
      <c r="P54" s="74">
        <f t="shared" si="3"/>
        <v>84.14399909999999</v>
      </c>
      <c r="Q54" s="83">
        <f t="shared" si="4"/>
        <v>49</v>
      </c>
      <c r="R54" s="83">
        <f t="shared" si="5"/>
        <v>68</v>
      </c>
      <c r="S54" s="14" t="s">
        <v>32</v>
      </c>
      <c r="T54" s="36" t="s">
        <v>53</v>
      </c>
      <c r="U54" s="84"/>
      <c r="V54" s="36"/>
      <c r="W54" s="37"/>
    </row>
    <row r="55" spans="1:23" ht="22.5">
      <c r="A55" s="14" t="s">
        <v>28</v>
      </c>
      <c r="B55" s="15" t="s">
        <v>207</v>
      </c>
      <c r="C55" s="14">
        <v>131</v>
      </c>
      <c r="D55" s="14" t="s">
        <v>210</v>
      </c>
      <c r="E55" s="57">
        <v>2221110204</v>
      </c>
      <c r="F55" s="14" t="s">
        <v>261</v>
      </c>
      <c r="G55" s="74">
        <v>86.46416667</v>
      </c>
      <c r="H55" s="74">
        <v>0.6</v>
      </c>
      <c r="I55" s="74">
        <f t="shared" si="0"/>
        <v>87.06416666999999</v>
      </c>
      <c r="J55" s="74">
        <v>82.7</v>
      </c>
      <c r="K55" s="74">
        <v>1</v>
      </c>
      <c r="L55" s="74">
        <f t="shared" si="1"/>
        <v>83.7</v>
      </c>
      <c r="M55" s="74">
        <v>82.15</v>
      </c>
      <c r="N55" s="74">
        <v>0.85</v>
      </c>
      <c r="O55" s="74">
        <f t="shared" si="2"/>
        <v>83</v>
      </c>
      <c r="P55" s="74">
        <f t="shared" si="3"/>
        <v>84.13462500050001</v>
      </c>
      <c r="Q55" s="83">
        <f t="shared" si="4"/>
        <v>50</v>
      </c>
      <c r="R55" s="83">
        <f t="shared" si="5"/>
        <v>43</v>
      </c>
      <c r="S55" s="14" t="s">
        <v>32</v>
      </c>
      <c r="T55" s="36" t="s">
        <v>53</v>
      </c>
      <c r="U55" s="84"/>
      <c r="V55" s="36"/>
      <c r="W55" s="37"/>
    </row>
    <row r="56" spans="1:23" ht="22.5">
      <c r="A56" s="14" t="s">
        <v>28</v>
      </c>
      <c r="B56" s="15" t="s">
        <v>207</v>
      </c>
      <c r="C56" s="14">
        <v>131</v>
      </c>
      <c r="D56" s="14" t="s">
        <v>222</v>
      </c>
      <c r="E56" s="57">
        <v>2221110073</v>
      </c>
      <c r="F56" s="14" t="s">
        <v>262</v>
      </c>
      <c r="G56" s="74">
        <v>86.4239156</v>
      </c>
      <c r="H56" s="74">
        <v>2.425</v>
      </c>
      <c r="I56" s="74">
        <f t="shared" si="0"/>
        <v>88.8489156</v>
      </c>
      <c r="J56" s="74">
        <v>82.0408163265306</v>
      </c>
      <c r="K56" s="74">
        <v>1</v>
      </c>
      <c r="L56" s="74">
        <f t="shared" si="1"/>
        <v>83.0408163265306</v>
      </c>
      <c r="M56" s="36">
        <v>83.35</v>
      </c>
      <c r="N56" s="74">
        <v>0</v>
      </c>
      <c r="O56" s="74">
        <f t="shared" si="2"/>
        <v>83.35</v>
      </c>
      <c r="P56" s="74">
        <f t="shared" si="3"/>
        <v>83.94294958489795</v>
      </c>
      <c r="Q56" s="83">
        <f t="shared" si="4"/>
        <v>51</v>
      </c>
      <c r="R56" s="83">
        <f t="shared" si="5"/>
        <v>52</v>
      </c>
      <c r="S56" s="14" t="s">
        <v>32</v>
      </c>
      <c r="T56" s="36" t="s">
        <v>53</v>
      </c>
      <c r="U56" s="84"/>
      <c r="V56" s="36"/>
      <c r="W56" s="37"/>
    </row>
    <row r="57" spans="1:23" ht="22.5">
      <c r="A57" s="14" t="s">
        <v>28</v>
      </c>
      <c r="B57" s="15" t="s">
        <v>207</v>
      </c>
      <c r="C57" s="14">
        <v>131</v>
      </c>
      <c r="D57" s="14" t="s">
        <v>222</v>
      </c>
      <c r="E57" s="57">
        <v>2221110002</v>
      </c>
      <c r="F57" s="14" t="s">
        <v>263</v>
      </c>
      <c r="G57" s="74">
        <v>86.3606061333333</v>
      </c>
      <c r="H57" s="74">
        <v>1.2249999999999999</v>
      </c>
      <c r="I57" s="74">
        <f t="shared" si="0"/>
        <v>87.5856061333333</v>
      </c>
      <c r="J57" s="74">
        <v>82.2244897959184</v>
      </c>
      <c r="K57" s="74">
        <v>1</v>
      </c>
      <c r="L57" s="74">
        <f t="shared" si="1"/>
        <v>83.2244897959184</v>
      </c>
      <c r="M57" s="36">
        <v>83</v>
      </c>
      <c r="N57" s="74">
        <v>0</v>
      </c>
      <c r="O57" s="74">
        <f t="shared" si="2"/>
        <v>83</v>
      </c>
      <c r="P57" s="74">
        <f t="shared" si="3"/>
        <v>83.8562082669388</v>
      </c>
      <c r="Q57" s="83">
        <f t="shared" si="4"/>
        <v>52</v>
      </c>
      <c r="R57" s="83">
        <f t="shared" si="5"/>
        <v>50</v>
      </c>
      <c r="S57" s="14" t="s">
        <v>32</v>
      </c>
      <c r="T57" s="36" t="s">
        <v>53</v>
      </c>
      <c r="U57" s="84"/>
      <c r="V57" s="36"/>
      <c r="W57" s="37"/>
    </row>
    <row r="58" spans="1:23" ht="22.5">
      <c r="A58" s="14" t="s">
        <v>28</v>
      </c>
      <c r="B58" s="15" t="s">
        <v>207</v>
      </c>
      <c r="C58" s="14">
        <v>131</v>
      </c>
      <c r="D58" s="14" t="s">
        <v>222</v>
      </c>
      <c r="E58" s="57">
        <v>2234110418</v>
      </c>
      <c r="F58" s="14" t="s">
        <v>264</v>
      </c>
      <c r="G58" s="74">
        <v>88.9632851130435</v>
      </c>
      <c r="H58" s="74">
        <v>1.375</v>
      </c>
      <c r="I58" s="74">
        <f t="shared" si="0"/>
        <v>90.3382851130435</v>
      </c>
      <c r="J58" s="74">
        <v>81.3404255319149</v>
      </c>
      <c r="K58" s="74">
        <v>1</v>
      </c>
      <c r="L58" s="74">
        <f t="shared" si="1"/>
        <v>82.3404255319149</v>
      </c>
      <c r="M58" s="36">
        <v>85.4</v>
      </c>
      <c r="N58" s="74">
        <v>0</v>
      </c>
      <c r="O58" s="74">
        <f t="shared" si="2"/>
        <v>85.4</v>
      </c>
      <c r="P58" s="74">
        <f t="shared" si="3"/>
        <v>83.84606191589272</v>
      </c>
      <c r="Q58" s="83">
        <f t="shared" si="4"/>
        <v>53</v>
      </c>
      <c r="R58" s="83">
        <f t="shared" si="5"/>
        <v>60</v>
      </c>
      <c r="S58" s="14" t="s">
        <v>32</v>
      </c>
      <c r="T58" s="36" t="s">
        <v>53</v>
      </c>
      <c r="U58" s="84"/>
      <c r="V58" s="36"/>
      <c r="W58" s="37"/>
    </row>
    <row r="59" spans="1:23" ht="22.5">
      <c r="A59" s="14" t="s">
        <v>28</v>
      </c>
      <c r="B59" s="15" t="s">
        <v>207</v>
      </c>
      <c r="C59" s="14">
        <v>131</v>
      </c>
      <c r="D59" s="14" t="s">
        <v>222</v>
      </c>
      <c r="E59" s="57">
        <v>2233110414</v>
      </c>
      <c r="F59" s="14" t="s">
        <v>265</v>
      </c>
      <c r="G59" s="74">
        <v>88.3634224235294</v>
      </c>
      <c r="H59" s="74">
        <v>0.7125</v>
      </c>
      <c r="I59" s="74">
        <f t="shared" si="0"/>
        <v>89.0759224235294</v>
      </c>
      <c r="J59" s="74">
        <v>82.6896551724138</v>
      </c>
      <c r="K59" s="74">
        <v>1</v>
      </c>
      <c r="L59" s="74">
        <f t="shared" si="1"/>
        <v>83.6896551724138</v>
      </c>
      <c r="M59" s="36">
        <v>77.025</v>
      </c>
      <c r="N59" s="74">
        <v>0</v>
      </c>
      <c r="O59" s="74">
        <f t="shared" si="2"/>
        <v>77.025</v>
      </c>
      <c r="P59" s="74">
        <f t="shared" si="3"/>
        <v>83.83112974283976</v>
      </c>
      <c r="Q59" s="83">
        <f t="shared" si="4"/>
        <v>54</v>
      </c>
      <c r="R59" s="83">
        <f t="shared" si="5"/>
        <v>44</v>
      </c>
      <c r="S59" s="14" t="s">
        <v>32</v>
      </c>
      <c r="T59" s="36"/>
      <c r="U59" s="84"/>
      <c r="V59" s="36"/>
      <c r="W59" s="37"/>
    </row>
    <row r="60" spans="1:23" ht="22.5">
      <c r="A60" s="14" t="s">
        <v>28</v>
      </c>
      <c r="B60" s="15" t="s">
        <v>207</v>
      </c>
      <c r="C60" s="14">
        <v>131</v>
      </c>
      <c r="D60" s="14" t="s">
        <v>213</v>
      </c>
      <c r="E60" s="57">
        <v>2221110241</v>
      </c>
      <c r="F60" s="14" t="s">
        <v>266</v>
      </c>
      <c r="G60" s="74">
        <v>88.87057309888888</v>
      </c>
      <c r="H60" s="74">
        <v>1.6125</v>
      </c>
      <c r="I60" s="74">
        <f t="shared" si="0"/>
        <v>90.48307309888888</v>
      </c>
      <c r="J60" s="74">
        <v>80.94444444444444</v>
      </c>
      <c r="K60" s="74">
        <v>1.625</v>
      </c>
      <c r="L60" s="74">
        <f t="shared" si="1"/>
        <v>82.56944444444444</v>
      </c>
      <c r="M60" s="74">
        <v>82.7</v>
      </c>
      <c r="N60" s="74">
        <v>0</v>
      </c>
      <c r="O60" s="74">
        <f t="shared" si="2"/>
        <v>82.7</v>
      </c>
      <c r="P60" s="74">
        <f t="shared" si="3"/>
        <v>83.76954429816665</v>
      </c>
      <c r="Q60" s="83">
        <f t="shared" si="4"/>
        <v>55</v>
      </c>
      <c r="R60" s="83">
        <f t="shared" si="5"/>
        <v>63</v>
      </c>
      <c r="S60" s="14" t="s">
        <v>32</v>
      </c>
      <c r="T60" s="36"/>
      <c r="U60" s="85" t="s">
        <v>267</v>
      </c>
      <c r="V60" s="36"/>
      <c r="W60" s="37"/>
    </row>
    <row r="61" spans="1:23" ht="22.5">
      <c r="A61" s="14" t="s">
        <v>28</v>
      </c>
      <c r="B61" s="15" t="s">
        <v>207</v>
      </c>
      <c r="C61" s="14">
        <v>131</v>
      </c>
      <c r="D61" s="14" t="s">
        <v>222</v>
      </c>
      <c r="E61" s="57">
        <v>2206110033</v>
      </c>
      <c r="F61" s="14" t="s">
        <v>268</v>
      </c>
      <c r="G61" s="74">
        <v>88.0971088</v>
      </c>
      <c r="H61" s="74">
        <v>0.4</v>
      </c>
      <c r="I61" s="74">
        <f t="shared" si="0"/>
        <v>88.4971088</v>
      </c>
      <c r="J61" s="74">
        <v>82.4318181818182</v>
      </c>
      <c r="K61" s="74">
        <v>1</v>
      </c>
      <c r="L61" s="74">
        <f t="shared" si="1"/>
        <v>83.4318181818182</v>
      </c>
      <c r="M61" s="36">
        <v>78.15</v>
      </c>
      <c r="N61" s="74">
        <v>0</v>
      </c>
      <c r="O61" s="74">
        <f t="shared" si="2"/>
        <v>78.15</v>
      </c>
      <c r="P61" s="74">
        <f t="shared" si="3"/>
        <v>83.66342995636366</v>
      </c>
      <c r="Q61" s="83">
        <f t="shared" si="4"/>
        <v>56</v>
      </c>
      <c r="R61" s="83">
        <f t="shared" si="5"/>
        <v>47</v>
      </c>
      <c r="S61" s="14" t="s">
        <v>32</v>
      </c>
      <c r="T61" s="36"/>
      <c r="U61" s="84"/>
      <c r="V61" s="36"/>
      <c r="W61" s="37"/>
    </row>
    <row r="62" spans="1:23" ht="22.5">
      <c r="A62" s="14" t="s">
        <v>28</v>
      </c>
      <c r="B62" s="15" t="s">
        <v>207</v>
      </c>
      <c r="C62" s="14">
        <v>131</v>
      </c>
      <c r="D62" s="14" t="s">
        <v>213</v>
      </c>
      <c r="E62" s="57">
        <v>2134110221</v>
      </c>
      <c r="F62" s="14" t="s">
        <v>269</v>
      </c>
      <c r="G62" s="74">
        <v>88.19105555555555</v>
      </c>
      <c r="H62" s="74">
        <v>1.75</v>
      </c>
      <c r="I62" s="74">
        <f t="shared" si="0"/>
        <v>89.94105555555555</v>
      </c>
      <c r="J62" s="74">
        <v>81.47777777777777</v>
      </c>
      <c r="K62" s="74">
        <v>0</v>
      </c>
      <c r="L62" s="74">
        <f t="shared" si="1"/>
        <v>81.47777777777777</v>
      </c>
      <c r="M62" s="74">
        <v>90</v>
      </c>
      <c r="N62" s="74">
        <v>0.15</v>
      </c>
      <c r="O62" s="74">
        <f t="shared" si="2"/>
        <v>90.15</v>
      </c>
      <c r="P62" s="74">
        <f t="shared" si="3"/>
        <v>83.61449166666667</v>
      </c>
      <c r="Q62" s="83">
        <f t="shared" si="4"/>
        <v>57</v>
      </c>
      <c r="R62" s="83">
        <f t="shared" si="5"/>
        <v>55</v>
      </c>
      <c r="S62" s="14" t="s">
        <v>32</v>
      </c>
      <c r="T62" s="36"/>
      <c r="U62" s="84"/>
      <c r="V62" s="36"/>
      <c r="W62" s="37"/>
    </row>
    <row r="63" spans="1:23" ht="22.5">
      <c r="A63" s="14" t="s">
        <v>28</v>
      </c>
      <c r="B63" s="15" t="s">
        <v>207</v>
      </c>
      <c r="C63" s="14">
        <v>131</v>
      </c>
      <c r="D63" s="14" t="s">
        <v>222</v>
      </c>
      <c r="E63" s="57">
        <v>2230110836</v>
      </c>
      <c r="F63" s="14" t="s">
        <v>270</v>
      </c>
      <c r="G63" s="74">
        <v>89.3602766434783</v>
      </c>
      <c r="H63" s="74">
        <v>2.25</v>
      </c>
      <c r="I63" s="74">
        <f t="shared" si="0"/>
        <v>91.6102766434783</v>
      </c>
      <c r="J63" s="74">
        <v>81.4468085106383</v>
      </c>
      <c r="K63" s="74">
        <v>1</v>
      </c>
      <c r="L63" s="74">
        <f t="shared" si="1"/>
        <v>82.4468085106383</v>
      </c>
      <c r="M63" s="36">
        <v>80.1</v>
      </c>
      <c r="N63" s="74">
        <v>0</v>
      </c>
      <c r="O63" s="74">
        <f t="shared" si="2"/>
        <v>80.1</v>
      </c>
      <c r="P63" s="74">
        <f t="shared" si="3"/>
        <v>83.58664787950048</v>
      </c>
      <c r="Q63" s="83">
        <f t="shared" si="4"/>
        <v>58</v>
      </c>
      <c r="R63" s="83">
        <f t="shared" si="5"/>
        <v>58</v>
      </c>
      <c r="S63" s="14" t="s">
        <v>32</v>
      </c>
      <c r="T63" s="36"/>
      <c r="U63" s="84"/>
      <c r="V63" s="36"/>
      <c r="W63" s="37"/>
    </row>
    <row r="64" spans="1:23" ht="22.5">
      <c r="A64" s="14" t="s">
        <v>28</v>
      </c>
      <c r="B64" s="15" t="s">
        <v>207</v>
      </c>
      <c r="C64" s="14">
        <v>131</v>
      </c>
      <c r="D64" s="14" t="s">
        <v>222</v>
      </c>
      <c r="E64" s="57">
        <v>2221110005</v>
      </c>
      <c r="F64" s="14" t="s">
        <v>271</v>
      </c>
      <c r="G64" s="74">
        <v>89.9189394666667</v>
      </c>
      <c r="H64" s="74">
        <v>1.375</v>
      </c>
      <c r="I64" s="74">
        <f t="shared" si="0"/>
        <v>91.2939394666667</v>
      </c>
      <c r="J64" s="74">
        <v>81.0408163265306</v>
      </c>
      <c r="K64" s="74">
        <v>1.5</v>
      </c>
      <c r="L64" s="74">
        <f t="shared" si="1"/>
        <v>82.5408163265306</v>
      </c>
      <c r="M64" s="36">
        <v>79.65</v>
      </c>
      <c r="N64" s="74">
        <v>0</v>
      </c>
      <c r="O64" s="74">
        <f t="shared" si="2"/>
        <v>79.65</v>
      </c>
      <c r="P64" s="74">
        <f t="shared" si="3"/>
        <v>83.56470316489796</v>
      </c>
      <c r="Q64" s="83">
        <f t="shared" si="4"/>
        <v>59</v>
      </c>
      <c r="R64" s="83">
        <f t="shared" si="5"/>
        <v>62</v>
      </c>
      <c r="S64" s="14" t="s">
        <v>32</v>
      </c>
      <c r="T64" s="36"/>
      <c r="U64" s="84"/>
      <c r="V64" s="36"/>
      <c r="W64" s="37"/>
    </row>
    <row r="65" spans="1:23" ht="22.5">
      <c r="A65" s="14" t="s">
        <v>28</v>
      </c>
      <c r="B65" s="15" t="s">
        <v>207</v>
      </c>
      <c r="C65" s="14">
        <v>131</v>
      </c>
      <c r="D65" s="14" t="s">
        <v>210</v>
      </c>
      <c r="E65" s="57">
        <v>2101110062</v>
      </c>
      <c r="F65" s="14" t="s">
        <v>272</v>
      </c>
      <c r="G65" s="74">
        <v>85.16551587111111</v>
      </c>
      <c r="H65" s="74">
        <v>0.45</v>
      </c>
      <c r="I65" s="74">
        <f t="shared" si="0"/>
        <v>85.61551587111111</v>
      </c>
      <c r="J65" s="74">
        <v>81.45555555555555</v>
      </c>
      <c r="K65" s="74">
        <v>1.5</v>
      </c>
      <c r="L65" s="74">
        <f t="shared" si="1"/>
        <v>82.95555555555555</v>
      </c>
      <c r="M65" s="74">
        <v>85</v>
      </c>
      <c r="N65" s="74">
        <v>0</v>
      </c>
      <c r="O65" s="74">
        <f t="shared" si="2"/>
        <v>85</v>
      </c>
      <c r="P65" s="74">
        <f t="shared" si="3"/>
        <v>83.55899404733333</v>
      </c>
      <c r="Q65" s="83">
        <f t="shared" si="4"/>
        <v>60</v>
      </c>
      <c r="R65" s="83">
        <f t="shared" si="5"/>
        <v>57</v>
      </c>
      <c r="S65" s="14" t="s">
        <v>32</v>
      </c>
      <c r="T65" s="36"/>
      <c r="U65" s="84"/>
      <c r="V65" s="36"/>
      <c r="W65" s="37"/>
    </row>
    <row r="66" spans="1:23" ht="22.5">
      <c r="A66" s="14" t="s">
        <v>28</v>
      </c>
      <c r="B66" s="15" t="s">
        <v>207</v>
      </c>
      <c r="C66" s="14">
        <v>131</v>
      </c>
      <c r="D66" s="14" t="s">
        <v>222</v>
      </c>
      <c r="E66" s="57">
        <v>2221110162</v>
      </c>
      <c r="F66" s="14" t="s">
        <v>273</v>
      </c>
      <c r="G66" s="74">
        <v>86.630337</v>
      </c>
      <c r="H66" s="74">
        <v>2.025</v>
      </c>
      <c r="I66" s="74">
        <f t="shared" si="0"/>
        <v>88.655337</v>
      </c>
      <c r="J66" s="74">
        <v>80.7472527472527</v>
      </c>
      <c r="K66" s="74">
        <v>1.9</v>
      </c>
      <c r="L66" s="74">
        <f t="shared" si="1"/>
        <v>82.64725274725271</v>
      </c>
      <c r="M66" s="36">
        <v>78.6</v>
      </c>
      <c r="N66" s="74">
        <v>0</v>
      </c>
      <c r="O66" s="74">
        <f t="shared" si="2"/>
        <v>78.6</v>
      </c>
      <c r="P66" s="74">
        <f t="shared" si="3"/>
        <v>83.14374011043954</v>
      </c>
      <c r="Q66" s="83">
        <f t="shared" si="4"/>
        <v>61</v>
      </c>
      <c r="R66" s="83">
        <f t="shared" si="5"/>
        <v>67</v>
      </c>
      <c r="S66" s="14" t="s">
        <v>32</v>
      </c>
      <c r="T66" s="36"/>
      <c r="U66" s="84"/>
      <c r="V66" s="36"/>
      <c r="W66" s="37"/>
    </row>
    <row r="67" spans="1:23" ht="22.5">
      <c r="A67" s="14" t="s">
        <v>28</v>
      </c>
      <c r="B67" s="15" t="s">
        <v>207</v>
      </c>
      <c r="C67" s="14">
        <v>131</v>
      </c>
      <c r="D67" s="14" t="s">
        <v>222</v>
      </c>
      <c r="E67" s="57">
        <v>2201110114</v>
      </c>
      <c r="F67" s="14" t="s">
        <v>274</v>
      </c>
      <c r="G67" s="74">
        <v>86.5032519658537</v>
      </c>
      <c r="H67" s="74">
        <v>1.75</v>
      </c>
      <c r="I67" s="74">
        <f t="shared" si="0"/>
        <v>88.2532519658537</v>
      </c>
      <c r="J67" s="74">
        <v>81.7619047619048</v>
      </c>
      <c r="K67" s="74">
        <v>1</v>
      </c>
      <c r="L67" s="74">
        <f t="shared" si="1"/>
        <v>82.7619047619048</v>
      </c>
      <c r="M67" s="36">
        <v>77.2</v>
      </c>
      <c r="N67" s="74">
        <v>0</v>
      </c>
      <c r="O67" s="74">
        <f t="shared" si="2"/>
        <v>77.2</v>
      </c>
      <c r="P67" s="74">
        <f t="shared" si="3"/>
        <v>83.02941636630665</v>
      </c>
      <c r="Q67" s="83">
        <f t="shared" si="4"/>
        <v>62</v>
      </c>
      <c r="R67" s="83">
        <f t="shared" si="5"/>
        <v>53</v>
      </c>
      <c r="S67" s="14" t="s">
        <v>32</v>
      </c>
      <c r="T67" s="36"/>
      <c r="U67" s="84"/>
      <c r="V67" s="36"/>
      <c r="W67" s="37"/>
    </row>
    <row r="68" spans="1:23" ht="22.5">
      <c r="A68" s="14" t="s">
        <v>28</v>
      </c>
      <c r="B68" s="15" t="s">
        <v>207</v>
      </c>
      <c r="C68" s="14">
        <v>131</v>
      </c>
      <c r="D68" s="14" t="s">
        <v>210</v>
      </c>
      <c r="E68" s="57">
        <v>2221110208</v>
      </c>
      <c r="F68" s="14" t="s">
        <v>275</v>
      </c>
      <c r="G68" s="74">
        <v>86.51361111444444</v>
      </c>
      <c r="H68" s="74">
        <v>4.2</v>
      </c>
      <c r="I68" s="74">
        <f t="shared" si="0"/>
        <v>90.71361111444445</v>
      </c>
      <c r="J68" s="74">
        <v>79.32222222222222</v>
      </c>
      <c r="K68" s="74">
        <v>1</v>
      </c>
      <c r="L68" s="74">
        <f t="shared" si="1"/>
        <v>80.32222222222222</v>
      </c>
      <c r="M68" s="74">
        <v>91.7</v>
      </c>
      <c r="N68" s="74">
        <v>0.1</v>
      </c>
      <c r="O68" s="74">
        <f t="shared" si="2"/>
        <v>91.8</v>
      </c>
      <c r="P68" s="74">
        <f t="shared" si="3"/>
        <v>83.02870833383332</v>
      </c>
      <c r="Q68" s="83">
        <f t="shared" si="4"/>
        <v>63</v>
      </c>
      <c r="R68" s="83">
        <f t="shared" si="5"/>
        <v>85</v>
      </c>
      <c r="S68" s="14" t="s">
        <v>32</v>
      </c>
      <c r="T68" s="36"/>
      <c r="U68" s="84"/>
      <c r="V68" s="36"/>
      <c r="W68" s="37"/>
    </row>
    <row r="69" spans="1:23" ht="22.5">
      <c r="A69" s="14" t="s">
        <v>28</v>
      </c>
      <c r="B69" s="15" t="s">
        <v>207</v>
      </c>
      <c r="C69" s="14">
        <v>131</v>
      </c>
      <c r="D69" s="14" t="s">
        <v>222</v>
      </c>
      <c r="E69" s="57">
        <v>2234110203</v>
      </c>
      <c r="F69" s="14" t="s">
        <v>276</v>
      </c>
      <c r="G69" s="74">
        <v>87.4861112</v>
      </c>
      <c r="H69" s="74">
        <v>1.325</v>
      </c>
      <c r="I69" s="74">
        <f t="shared" si="0"/>
        <v>88.8111112</v>
      </c>
      <c r="J69" s="74">
        <v>81.1836734693878</v>
      </c>
      <c r="K69" s="74">
        <v>1</v>
      </c>
      <c r="L69" s="74">
        <f t="shared" si="1"/>
        <v>82.1836734693878</v>
      </c>
      <c r="M69" s="36">
        <v>80.5</v>
      </c>
      <c r="N69" s="74">
        <v>0</v>
      </c>
      <c r="O69" s="74">
        <f t="shared" si="2"/>
        <v>80.5</v>
      </c>
      <c r="P69" s="74">
        <f t="shared" si="3"/>
        <v>83.00942178204085</v>
      </c>
      <c r="Q69" s="83">
        <f t="shared" si="4"/>
        <v>64</v>
      </c>
      <c r="R69" s="83">
        <f t="shared" si="5"/>
        <v>61</v>
      </c>
      <c r="S69" s="14" t="s">
        <v>32</v>
      </c>
      <c r="T69" s="36"/>
      <c r="U69" s="84"/>
      <c r="V69" s="36"/>
      <c r="W69" s="37"/>
    </row>
    <row r="70" spans="1:23" ht="22.5">
      <c r="A70" s="14" t="s">
        <v>28</v>
      </c>
      <c r="B70" s="15" t="s">
        <v>207</v>
      </c>
      <c r="C70" s="14">
        <v>131</v>
      </c>
      <c r="D70" s="14" t="s">
        <v>210</v>
      </c>
      <c r="E70" s="57">
        <v>2221110184</v>
      </c>
      <c r="F70" s="14" t="s">
        <v>277</v>
      </c>
      <c r="G70" s="74">
        <v>85.06187134555556</v>
      </c>
      <c r="H70" s="74">
        <v>0.25</v>
      </c>
      <c r="I70" s="74">
        <f aca="true" t="shared" si="6" ref="I70:I133">G70+H70</f>
        <v>85.31187134555556</v>
      </c>
      <c r="J70" s="74">
        <v>81.67777777777778</v>
      </c>
      <c r="K70" s="74">
        <v>1</v>
      </c>
      <c r="L70" s="74">
        <f aca="true" t="shared" si="7" ref="L70:L133">J70+K70</f>
        <v>82.67777777777778</v>
      </c>
      <c r="M70" s="74">
        <v>81.65</v>
      </c>
      <c r="N70" s="74">
        <v>0</v>
      </c>
      <c r="O70" s="74">
        <f aca="true" t="shared" si="8" ref="O70:O133">M70+N70</f>
        <v>81.65</v>
      </c>
      <c r="P70" s="74">
        <f aca="true" t="shared" si="9" ref="P70:P133">I70*0.15+L70*0.75+O70*0.1</f>
        <v>82.97011403516667</v>
      </c>
      <c r="Q70" s="83">
        <f aca="true" t="shared" si="10" ref="Q70:Q133">RANK(P70,$P$6:$P$136)</f>
        <v>65</v>
      </c>
      <c r="R70" s="83">
        <f aca="true" t="shared" si="11" ref="R70:R133">RANK(J70,$J$6:$J$136)</f>
        <v>54</v>
      </c>
      <c r="S70" s="14" t="s">
        <v>32</v>
      </c>
      <c r="T70" s="36"/>
      <c r="U70" s="84"/>
      <c r="V70" s="36"/>
      <c r="W70" s="37"/>
    </row>
    <row r="71" spans="1:23" ht="22.5">
      <c r="A71" s="14" t="s">
        <v>28</v>
      </c>
      <c r="B71" s="15" t="s">
        <v>207</v>
      </c>
      <c r="C71" s="14">
        <v>131</v>
      </c>
      <c r="D71" s="14" t="s">
        <v>222</v>
      </c>
      <c r="E71" s="57">
        <v>2106110197</v>
      </c>
      <c r="F71" s="14" t="s">
        <v>278</v>
      </c>
      <c r="G71" s="74">
        <v>86.5645260605505</v>
      </c>
      <c r="H71" s="74">
        <v>1.95</v>
      </c>
      <c r="I71" s="74">
        <f t="shared" si="6"/>
        <v>88.51452606055051</v>
      </c>
      <c r="J71" s="74">
        <v>82.2072072072072</v>
      </c>
      <c r="K71" s="74">
        <v>1</v>
      </c>
      <c r="L71" s="74">
        <f t="shared" si="7"/>
        <v>83.2072072072072</v>
      </c>
      <c r="M71" s="36">
        <v>72.175</v>
      </c>
      <c r="N71" s="74">
        <v>0</v>
      </c>
      <c r="O71" s="74">
        <f t="shared" si="8"/>
        <v>72.175</v>
      </c>
      <c r="P71" s="74">
        <f t="shared" si="9"/>
        <v>82.90008431448798</v>
      </c>
      <c r="Q71" s="83">
        <f t="shared" si="10"/>
        <v>66</v>
      </c>
      <c r="R71" s="83">
        <f t="shared" si="11"/>
        <v>51</v>
      </c>
      <c r="S71" s="14" t="s">
        <v>32</v>
      </c>
      <c r="T71" s="36"/>
      <c r="U71" s="84"/>
      <c r="V71" s="36"/>
      <c r="W71" s="37"/>
    </row>
    <row r="72" spans="1:23" ht="22.5">
      <c r="A72" s="14" t="s">
        <v>28</v>
      </c>
      <c r="B72" s="15" t="s">
        <v>207</v>
      </c>
      <c r="C72" s="14">
        <v>131</v>
      </c>
      <c r="D72" s="14" t="s">
        <v>208</v>
      </c>
      <c r="E72" s="57">
        <v>2221110215</v>
      </c>
      <c r="F72" s="14" t="s">
        <v>279</v>
      </c>
      <c r="G72" s="74">
        <v>85.52728076842101</v>
      </c>
      <c r="H72" s="74">
        <v>0.737502631578948</v>
      </c>
      <c r="I72" s="74">
        <f t="shared" si="6"/>
        <v>86.26478339999996</v>
      </c>
      <c r="J72" s="74">
        <v>80.366667</v>
      </c>
      <c r="K72" s="74">
        <v>1.50000299999999</v>
      </c>
      <c r="L72" s="74">
        <f t="shared" si="7"/>
        <v>81.86667</v>
      </c>
      <c r="M72" s="74">
        <v>84.725</v>
      </c>
      <c r="N72" s="74">
        <v>0</v>
      </c>
      <c r="O72" s="74">
        <f t="shared" si="8"/>
        <v>84.725</v>
      </c>
      <c r="P72" s="74">
        <f t="shared" si="9"/>
        <v>82.81222000999999</v>
      </c>
      <c r="Q72" s="83">
        <f t="shared" si="10"/>
        <v>67</v>
      </c>
      <c r="R72" s="83">
        <f t="shared" si="11"/>
        <v>72</v>
      </c>
      <c r="S72" s="86" t="s">
        <v>89</v>
      </c>
      <c r="T72" s="36" t="s">
        <v>90</v>
      </c>
      <c r="U72" s="84"/>
      <c r="V72" s="36"/>
      <c r="W72" s="37"/>
    </row>
    <row r="73" spans="1:23" ht="22.5">
      <c r="A73" s="14" t="s">
        <v>28</v>
      </c>
      <c r="B73" s="15" t="s">
        <v>207</v>
      </c>
      <c r="C73" s="14">
        <v>131</v>
      </c>
      <c r="D73" s="14" t="s">
        <v>210</v>
      </c>
      <c r="E73" s="57">
        <v>2221110207</v>
      </c>
      <c r="F73" s="14" t="s">
        <v>280</v>
      </c>
      <c r="G73" s="74">
        <v>85.95750000333334</v>
      </c>
      <c r="H73" s="74">
        <v>1.6499999999999997</v>
      </c>
      <c r="I73" s="74">
        <f t="shared" si="6"/>
        <v>87.60750000333334</v>
      </c>
      <c r="J73" s="74">
        <v>80.16666666666667</v>
      </c>
      <c r="K73" s="74">
        <v>2.21</v>
      </c>
      <c r="L73" s="74">
        <f t="shared" si="7"/>
        <v>82.37666666666667</v>
      </c>
      <c r="M73" s="74">
        <v>78.6</v>
      </c>
      <c r="N73" s="74">
        <v>0</v>
      </c>
      <c r="O73" s="74">
        <f t="shared" si="8"/>
        <v>78.6</v>
      </c>
      <c r="P73" s="74">
        <f t="shared" si="9"/>
        <v>82.7836250005</v>
      </c>
      <c r="Q73" s="83">
        <f t="shared" si="10"/>
        <v>68</v>
      </c>
      <c r="R73" s="83">
        <f t="shared" si="11"/>
        <v>73</v>
      </c>
      <c r="S73" s="14" t="s">
        <v>32</v>
      </c>
      <c r="T73" s="36"/>
      <c r="U73" s="84"/>
      <c r="V73" s="36"/>
      <c r="W73" s="37"/>
    </row>
    <row r="74" spans="1:23" ht="22.5">
      <c r="A74" s="14" t="s">
        <v>28</v>
      </c>
      <c r="B74" s="15" t="s">
        <v>207</v>
      </c>
      <c r="C74" s="14">
        <v>131</v>
      </c>
      <c r="D74" s="14" t="s">
        <v>213</v>
      </c>
      <c r="E74" s="57">
        <v>2221110265</v>
      </c>
      <c r="F74" s="14" t="s">
        <v>281</v>
      </c>
      <c r="G74" s="74">
        <v>84.76522222222222</v>
      </c>
      <c r="H74" s="74">
        <v>0.8</v>
      </c>
      <c r="I74" s="74">
        <f t="shared" si="6"/>
        <v>85.56522222222222</v>
      </c>
      <c r="J74" s="74">
        <v>82.61111111111111</v>
      </c>
      <c r="K74" s="74">
        <v>1</v>
      </c>
      <c r="L74" s="74">
        <f t="shared" si="7"/>
        <v>83.61111111111111</v>
      </c>
      <c r="M74" s="74">
        <v>71.85</v>
      </c>
      <c r="N74" s="74">
        <v>0</v>
      </c>
      <c r="O74" s="74">
        <f t="shared" si="8"/>
        <v>71.85</v>
      </c>
      <c r="P74" s="74">
        <f t="shared" si="9"/>
        <v>82.72811666666666</v>
      </c>
      <c r="Q74" s="83">
        <f t="shared" si="10"/>
        <v>69</v>
      </c>
      <c r="R74" s="83">
        <f t="shared" si="11"/>
        <v>46</v>
      </c>
      <c r="S74" s="14" t="s">
        <v>32</v>
      </c>
      <c r="T74" s="36"/>
      <c r="U74" s="84"/>
      <c r="V74" s="36"/>
      <c r="W74" s="37"/>
    </row>
    <row r="75" spans="1:23" ht="22.5">
      <c r="A75" s="14" t="s">
        <v>28</v>
      </c>
      <c r="B75" s="15" t="s">
        <v>207</v>
      </c>
      <c r="C75" s="14">
        <v>131</v>
      </c>
      <c r="D75" s="14" t="s">
        <v>222</v>
      </c>
      <c r="E75" s="57">
        <v>2206110026</v>
      </c>
      <c r="F75" s="14" t="s">
        <v>282</v>
      </c>
      <c r="G75" s="74">
        <v>88.0726902</v>
      </c>
      <c r="H75" s="74">
        <v>0.65</v>
      </c>
      <c r="I75" s="74">
        <f t="shared" si="6"/>
        <v>88.7226902</v>
      </c>
      <c r="J75" s="74">
        <v>80.8636363636364</v>
      </c>
      <c r="K75" s="74">
        <v>1</v>
      </c>
      <c r="L75" s="74">
        <f t="shared" si="7"/>
        <v>81.8636363636364</v>
      </c>
      <c r="M75" s="36">
        <v>79.95</v>
      </c>
      <c r="N75" s="74">
        <v>0</v>
      </c>
      <c r="O75" s="74">
        <f t="shared" si="8"/>
        <v>79.95</v>
      </c>
      <c r="P75" s="74">
        <f t="shared" si="9"/>
        <v>82.7011308027273</v>
      </c>
      <c r="Q75" s="83">
        <f t="shared" si="10"/>
        <v>70</v>
      </c>
      <c r="R75" s="83">
        <f t="shared" si="11"/>
        <v>65</v>
      </c>
      <c r="S75" s="14" t="s">
        <v>32</v>
      </c>
      <c r="T75" s="36"/>
      <c r="U75" s="84"/>
      <c r="V75" s="36"/>
      <c r="W75" s="37"/>
    </row>
    <row r="76" spans="1:23" ht="22.5">
      <c r="A76" s="14" t="s">
        <v>28</v>
      </c>
      <c r="B76" s="15" t="s">
        <v>207</v>
      </c>
      <c r="C76" s="14">
        <v>131</v>
      </c>
      <c r="D76" s="14" t="s">
        <v>208</v>
      </c>
      <c r="E76" s="57">
        <v>2221110218</v>
      </c>
      <c r="F76" s="14" t="s">
        <v>65</v>
      </c>
      <c r="G76" s="74">
        <v>87.7321345473684</v>
      </c>
      <c r="H76" s="74">
        <v>1.01250105263158</v>
      </c>
      <c r="I76" s="74">
        <f t="shared" si="6"/>
        <v>88.74463559999998</v>
      </c>
      <c r="J76" s="74">
        <v>80.877778</v>
      </c>
      <c r="K76" s="74">
        <v>1</v>
      </c>
      <c r="L76" s="74">
        <f t="shared" si="7"/>
        <v>81.877778</v>
      </c>
      <c r="M76" s="74">
        <v>79.65</v>
      </c>
      <c r="N76" s="74">
        <v>0</v>
      </c>
      <c r="O76" s="74">
        <f t="shared" si="8"/>
        <v>79.65</v>
      </c>
      <c r="P76" s="74">
        <f t="shared" si="9"/>
        <v>82.68502884</v>
      </c>
      <c r="Q76" s="83">
        <f t="shared" si="10"/>
        <v>71</v>
      </c>
      <c r="R76" s="83">
        <f t="shared" si="11"/>
        <v>64</v>
      </c>
      <c r="S76" s="14" t="s">
        <v>32</v>
      </c>
      <c r="T76" s="36"/>
      <c r="U76" s="84"/>
      <c r="V76" s="36"/>
      <c r="W76" s="37"/>
    </row>
    <row r="77" spans="1:23" ht="22.5">
      <c r="A77" s="14" t="s">
        <v>28</v>
      </c>
      <c r="B77" s="15" t="s">
        <v>207</v>
      </c>
      <c r="C77" s="14">
        <v>131</v>
      </c>
      <c r="D77" s="14" t="s">
        <v>222</v>
      </c>
      <c r="E77" s="57">
        <v>2210110005</v>
      </c>
      <c r="F77" s="14" t="s">
        <v>283</v>
      </c>
      <c r="G77" s="74">
        <v>88.0911828771084</v>
      </c>
      <c r="H77" s="74">
        <v>0.9</v>
      </c>
      <c r="I77" s="74">
        <f t="shared" si="6"/>
        <v>88.9911828771084</v>
      </c>
      <c r="J77" s="74">
        <v>80.1411764705882</v>
      </c>
      <c r="K77" s="74">
        <v>1</v>
      </c>
      <c r="L77" s="74">
        <f t="shared" si="7"/>
        <v>81.1411764705882</v>
      </c>
      <c r="M77" s="36">
        <v>81.825</v>
      </c>
      <c r="N77" s="74">
        <v>0</v>
      </c>
      <c r="O77" s="74">
        <f t="shared" si="8"/>
        <v>81.825</v>
      </c>
      <c r="P77" s="74">
        <f t="shared" si="9"/>
        <v>82.38705978450741</v>
      </c>
      <c r="Q77" s="83">
        <f t="shared" si="10"/>
        <v>72</v>
      </c>
      <c r="R77" s="83">
        <f t="shared" si="11"/>
        <v>74</v>
      </c>
      <c r="S77" s="14" t="s">
        <v>32</v>
      </c>
      <c r="T77" s="36"/>
      <c r="U77" s="84"/>
      <c r="V77" s="36"/>
      <c r="W77" s="37"/>
    </row>
    <row r="78" spans="1:23" ht="22.5">
      <c r="A78" s="14" t="s">
        <v>28</v>
      </c>
      <c r="B78" s="15" t="s">
        <v>207</v>
      </c>
      <c r="C78" s="14">
        <v>131</v>
      </c>
      <c r="D78" s="14" t="s">
        <v>208</v>
      </c>
      <c r="E78" s="57">
        <v>2221110222</v>
      </c>
      <c r="F78" s="14" t="s">
        <v>284</v>
      </c>
      <c r="G78" s="74">
        <v>84.3726315122807</v>
      </c>
      <c r="H78" s="74">
        <v>1.75</v>
      </c>
      <c r="I78" s="74">
        <f t="shared" si="6"/>
        <v>86.1226315122807</v>
      </c>
      <c r="J78" s="74">
        <v>80.433333</v>
      </c>
      <c r="K78" s="74">
        <v>1</v>
      </c>
      <c r="L78" s="74">
        <f t="shared" si="7"/>
        <v>81.433333</v>
      </c>
      <c r="M78" s="74">
        <v>83.45</v>
      </c>
      <c r="N78" s="74">
        <v>0.200000000000003</v>
      </c>
      <c r="O78" s="74">
        <f t="shared" si="8"/>
        <v>83.65</v>
      </c>
      <c r="P78" s="74">
        <f t="shared" si="9"/>
        <v>82.35839447684211</v>
      </c>
      <c r="Q78" s="83">
        <f t="shared" si="10"/>
        <v>73</v>
      </c>
      <c r="R78" s="83">
        <f t="shared" si="11"/>
        <v>71</v>
      </c>
      <c r="S78" s="14" t="s">
        <v>32</v>
      </c>
      <c r="T78" s="36"/>
      <c r="U78" s="84"/>
      <c r="V78" s="36"/>
      <c r="W78" s="37"/>
    </row>
    <row r="79" spans="1:23" ht="22.5">
      <c r="A79" s="14" t="s">
        <v>28</v>
      </c>
      <c r="B79" s="15" t="s">
        <v>207</v>
      </c>
      <c r="C79" s="14">
        <v>131</v>
      </c>
      <c r="D79" s="14" t="s">
        <v>222</v>
      </c>
      <c r="E79" s="57">
        <v>2233110428</v>
      </c>
      <c r="F79" s="14" t="s">
        <v>285</v>
      </c>
      <c r="G79" s="74">
        <v>86.0976470588235</v>
      </c>
      <c r="H79" s="74">
        <v>3.65</v>
      </c>
      <c r="I79" s="74">
        <f t="shared" si="6"/>
        <v>89.7476470588235</v>
      </c>
      <c r="J79" s="74">
        <v>79.1264367816092</v>
      </c>
      <c r="K79" s="74">
        <v>3</v>
      </c>
      <c r="L79" s="74">
        <f t="shared" si="7"/>
        <v>82.1264367816092</v>
      </c>
      <c r="M79" s="36">
        <v>72.9</v>
      </c>
      <c r="N79" s="74">
        <v>0</v>
      </c>
      <c r="O79" s="74">
        <f t="shared" si="8"/>
        <v>72.9</v>
      </c>
      <c r="P79" s="74">
        <f t="shared" si="9"/>
        <v>82.34697464503044</v>
      </c>
      <c r="Q79" s="83">
        <f t="shared" si="10"/>
        <v>74</v>
      </c>
      <c r="R79" s="83">
        <f t="shared" si="11"/>
        <v>88</v>
      </c>
      <c r="S79" s="14" t="s">
        <v>32</v>
      </c>
      <c r="T79" s="36"/>
      <c r="U79" s="84"/>
      <c r="V79" s="36"/>
      <c r="W79" s="37"/>
    </row>
    <row r="80" spans="1:23" ht="22.5">
      <c r="A80" s="14" t="s">
        <v>28</v>
      </c>
      <c r="B80" s="15" t="s">
        <v>207</v>
      </c>
      <c r="C80" s="14">
        <v>131</v>
      </c>
      <c r="D80" s="14" t="s">
        <v>213</v>
      </c>
      <c r="E80" s="57">
        <v>2221110240</v>
      </c>
      <c r="F80" s="14" t="s">
        <v>286</v>
      </c>
      <c r="G80" s="74">
        <v>88.68355555555556</v>
      </c>
      <c r="H80" s="74">
        <v>3.0125</v>
      </c>
      <c r="I80" s="74">
        <f t="shared" si="6"/>
        <v>91.69605555555556</v>
      </c>
      <c r="J80" s="74">
        <v>78.87777777777778</v>
      </c>
      <c r="K80" s="74">
        <v>1</v>
      </c>
      <c r="L80" s="74">
        <f t="shared" si="7"/>
        <v>79.87777777777778</v>
      </c>
      <c r="M80" s="74">
        <v>86.075</v>
      </c>
      <c r="N80" s="74">
        <v>0.05</v>
      </c>
      <c r="O80" s="74">
        <f t="shared" si="8"/>
        <v>86.125</v>
      </c>
      <c r="P80" s="74">
        <f t="shared" si="9"/>
        <v>82.27524166666666</v>
      </c>
      <c r="Q80" s="83">
        <f t="shared" si="10"/>
        <v>75</v>
      </c>
      <c r="R80" s="83">
        <f t="shared" si="11"/>
        <v>90</v>
      </c>
      <c r="S80" s="14" t="s">
        <v>32</v>
      </c>
      <c r="T80" s="36"/>
      <c r="U80" s="84"/>
      <c r="V80" s="36"/>
      <c r="W80" s="37"/>
    </row>
    <row r="81" spans="1:23" ht="22.5">
      <c r="A81" s="14" t="s">
        <v>28</v>
      </c>
      <c r="B81" s="15" t="s">
        <v>207</v>
      </c>
      <c r="C81" s="14">
        <v>131</v>
      </c>
      <c r="D81" s="14" t="s">
        <v>222</v>
      </c>
      <c r="E81" s="57">
        <v>2233110323</v>
      </c>
      <c r="F81" s="14" t="s">
        <v>287</v>
      </c>
      <c r="G81" s="74">
        <v>88.7281283058824</v>
      </c>
      <c r="H81" s="74">
        <v>1.35</v>
      </c>
      <c r="I81" s="74">
        <f t="shared" si="6"/>
        <v>90.07812830588239</v>
      </c>
      <c r="J81" s="74">
        <v>79.5862068965517</v>
      </c>
      <c r="K81" s="74">
        <v>1</v>
      </c>
      <c r="L81" s="74">
        <f t="shared" si="7"/>
        <v>80.5862068965517</v>
      </c>
      <c r="M81" s="36">
        <v>82.35</v>
      </c>
      <c r="N81" s="74">
        <v>0</v>
      </c>
      <c r="O81" s="74">
        <f t="shared" si="8"/>
        <v>82.35</v>
      </c>
      <c r="P81" s="74">
        <f t="shared" si="9"/>
        <v>82.18637441829614</v>
      </c>
      <c r="Q81" s="83">
        <f t="shared" si="10"/>
        <v>76</v>
      </c>
      <c r="R81" s="83">
        <f t="shared" si="11"/>
        <v>79</v>
      </c>
      <c r="S81" s="14" t="s">
        <v>32</v>
      </c>
      <c r="T81" s="36"/>
      <c r="U81" s="84"/>
      <c r="V81" s="36"/>
      <c r="W81" s="37"/>
    </row>
    <row r="82" spans="1:23" ht="22.5">
      <c r="A82" s="14" t="s">
        <v>28</v>
      </c>
      <c r="B82" s="15" t="s">
        <v>207</v>
      </c>
      <c r="C82" s="14">
        <v>131</v>
      </c>
      <c r="D82" s="14" t="s">
        <v>210</v>
      </c>
      <c r="E82" s="57">
        <v>2221110190</v>
      </c>
      <c r="F82" s="14" t="s">
        <v>288</v>
      </c>
      <c r="G82" s="74">
        <v>87.39684210666667</v>
      </c>
      <c r="H82" s="74">
        <v>0.25</v>
      </c>
      <c r="I82" s="74">
        <f t="shared" si="6"/>
        <v>87.64684210666667</v>
      </c>
      <c r="J82" s="74">
        <v>79.63333333333334</v>
      </c>
      <c r="K82" s="74">
        <v>1</v>
      </c>
      <c r="L82" s="74">
        <f t="shared" si="7"/>
        <v>80.63333333333334</v>
      </c>
      <c r="M82" s="74">
        <v>85.5</v>
      </c>
      <c r="N82" s="74">
        <v>0</v>
      </c>
      <c r="O82" s="74">
        <f t="shared" si="8"/>
        <v>85.5</v>
      </c>
      <c r="P82" s="74">
        <f t="shared" si="9"/>
        <v>82.172026316</v>
      </c>
      <c r="Q82" s="83">
        <f t="shared" si="10"/>
        <v>77</v>
      </c>
      <c r="R82" s="83">
        <f t="shared" si="11"/>
        <v>78</v>
      </c>
      <c r="S82" s="14" t="s">
        <v>32</v>
      </c>
      <c r="T82" s="36"/>
      <c r="U82" s="84"/>
      <c r="V82" s="36"/>
      <c r="W82" s="37"/>
    </row>
    <row r="83" spans="1:23" ht="22.5">
      <c r="A83" s="14" t="s">
        <v>28</v>
      </c>
      <c r="B83" s="15" t="s">
        <v>207</v>
      </c>
      <c r="C83" s="14">
        <v>131</v>
      </c>
      <c r="D83" s="14" t="s">
        <v>208</v>
      </c>
      <c r="E83" s="57">
        <v>2221110210</v>
      </c>
      <c r="F83" s="14" t="s">
        <v>289</v>
      </c>
      <c r="G83" s="74">
        <v>84.7030701754386</v>
      </c>
      <c r="H83" s="74">
        <v>0</v>
      </c>
      <c r="I83" s="74">
        <f t="shared" si="6"/>
        <v>84.7030701754386</v>
      </c>
      <c r="J83" s="74">
        <v>80.5</v>
      </c>
      <c r="K83" s="74">
        <v>1</v>
      </c>
      <c r="L83" s="74">
        <f t="shared" si="7"/>
        <v>81.5</v>
      </c>
      <c r="M83" s="74">
        <v>81.9</v>
      </c>
      <c r="N83" s="74">
        <v>0</v>
      </c>
      <c r="O83" s="74">
        <f t="shared" si="8"/>
        <v>81.9</v>
      </c>
      <c r="P83" s="74">
        <f t="shared" si="9"/>
        <v>82.02046052631579</v>
      </c>
      <c r="Q83" s="83">
        <f t="shared" si="10"/>
        <v>78</v>
      </c>
      <c r="R83" s="83">
        <f t="shared" si="11"/>
        <v>69</v>
      </c>
      <c r="S83" s="14" t="s">
        <v>32</v>
      </c>
      <c r="T83" s="36"/>
      <c r="U83" s="84"/>
      <c r="V83" s="36"/>
      <c r="W83" s="37"/>
    </row>
    <row r="84" spans="1:23" ht="22.5">
      <c r="A84" s="14" t="s">
        <v>28</v>
      </c>
      <c r="B84" s="15" t="s">
        <v>207</v>
      </c>
      <c r="C84" s="14">
        <v>131</v>
      </c>
      <c r="D84" s="14" t="s">
        <v>222</v>
      </c>
      <c r="E84" s="57">
        <v>2234110339</v>
      </c>
      <c r="F84" s="14" t="s">
        <v>290</v>
      </c>
      <c r="G84" s="74">
        <v>85.4132851130435</v>
      </c>
      <c r="H84" s="74">
        <v>2.975</v>
      </c>
      <c r="I84" s="74">
        <f t="shared" si="6"/>
        <v>88.3882851130435</v>
      </c>
      <c r="J84" s="74">
        <v>77.2127659574468</v>
      </c>
      <c r="K84" s="74">
        <v>2</v>
      </c>
      <c r="L84" s="74">
        <f t="shared" si="7"/>
        <v>79.2127659574468</v>
      </c>
      <c r="M84" s="36">
        <v>88.2</v>
      </c>
      <c r="N84" s="74">
        <v>0</v>
      </c>
      <c r="O84" s="74">
        <f t="shared" si="8"/>
        <v>88.2</v>
      </c>
      <c r="P84" s="74">
        <f t="shared" si="9"/>
        <v>81.48781723504163</v>
      </c>
      <c r="Q84" s="83">
        <f t="shared" si="10"/>
        <v>79</v>
      </c>
      <c r="R84" s="83">
        <f t="shared" si="11"/>
        <v>111</v>
      </c>
      <c r="S84" s="14" t="s">
        <v>32</v>
      </c>
      <c r="T84" s="36"/>
      <c r="U84" s="85" t="s">
        <v>291</v>
      </c>
      <c r="V84" s="36"/>
      <c r="W84" s="37"/>
    </row>
    <row r="85" spans="1:23" ht="22.5">
      <c r="A85" s="14" t="s">
        <v>28</v>
      </c>
      <c r="B85" s="15" t="s">
        <v>207</v>
      </c>
      <c r="C85" s="14">
        <v>131</v>
      </c>
      <c r="D85" s="14" t="s">
        <v>210</v>
      </c>
      <c r="E85" s="57">
        <v>2107110106</v>
      </c>
      <c r="F85" s="14" t="s">
        <v>292</v>
      </c>
      <c r="G85" s="74">
        <v>87.58081871222223</v>
      </c>
      <c r="H85" s="74">
        <v>0.75</v>
      </c>
      <c r="I85" s="74">
        <f t="shared" si="6"/>
        <v>88.33081871222223</v>
      </c>
      <c r="J85" s="74">
        <v>78.21111111111111</v>
      </c>
      <c r="K85" s="74">
        <v>1.5</v>
      </c>
      <c r="L85" s="74">
        <f t="shared" si="7"/>
        <v>79.71111111111111</v>
      </c>
      <c r="M85" s="74">
        <v>84.5</v>
      </c>
      <c r="N85" s="74">
        <v>0</v>
      </c>
      <c r="O85" s="74">
        <f t="shared" si="8"/>
        <v>84.5</v>
      </c>
      <c r="P85" s="74">
        <f t="shared" si="9"/>
        <v>81.48295614016666</v>
      </c>
      <c r="Q85" s="83">
        <f t="shared" si="10"/>
        <v>80</v>
      </c>
      <c r="R85" s="83">
        <f t="shared" si="11"/>
        <v>97</v>
      </c>
      <c r="S85" s="86" t="s">
        <v>89</v>
      </c>
      <c r="T85" s="36" t="s">
        <v>90</v>
      </c>
      <c r="U85" s="84"/>
      <c r="V85" s="36"/>
      <c r="W85" s="37"/>
    </row>
    <row r="86" spans="1:23" ht="22.5">
      <c r="A86" s="14" t="s">
        <v>28</v>
      </c>
      <c r="B86" s="15" t="s">
        <v>207</v>
      </c>
      <c r="C86" s="14">
        <v>131</v>
      </c>
      <c r="D86" s="14" t="s">
        <v>222</v>
      </c>
      <c r="E86" s="57">
        <v>2221110159</v>
      </c>
      <c r="F86" s="14" t="s">
        <v>293</v>
      </c>
      <c r="G86" s="74">
        <v>88.82516860000001</v>
      </c>
      <c r="H86" s="74">
        <v>1.15</v>
      </c>
      <c r="I86" s="74">
        <f t="shared" si="6"/>
        <v>89.97516860000002</v>
      </c>
      <c r="J86" s="74">
        <v>79.4505494505494</v>
      </c>
      <c r="K86" s="74">
        <v>1</v>
      </c>
      <c r="L86" s="74">
        <f t="shared" si="7"/>
        <v>80.4505494505494</v>
      </c>
      <c r="M86" s="36">
        <v>76.35</v>
      </c>
      <c r="N86" s="74">
        <v>0</v>
      </c>
      <c r="O86" s="74">
        <f t="shared" si="8"/>
        <v>76.35</v>
      </c>
      <c r="P86" s="74">
        <f t="shared" si="9"/>
        <v>81.46918737791206</v>
      </c>
      <c r="Q86" s="83">
        <f t="shared" si="10"/>
        <v>81</v>
      </c>
      <c r="R86" s="83">
        <f t="shared" si="11"/>
        <v>83</v>
      </c>
      <c r="S86" s="14" t="s">
        <v>32</v>
      </c>
      <c r="T86" s="36"/>
      <c r="U86" s="84"/>
      <c r="V86" s="36"/>
      <c r="W86" s="37"/>
    </row>
    <row r="87" spans="1:23" ht="22.5">
      <c r="A87" s="14" t="s">
        <v>28</v>
      </c>
      <c r="B87" s="15" t="s">
        <v>207</v>
      </c>
      <c r="C87" s="14">
        <v>131</v>
      </c>
      <c r="D87" s="14" t="s">
        <v>210</v>
      </c>
      <c r="E87" s="57">
        <v>2221110195</v>
      </c>
      <c r="F87" s="14" t="s">
        <v>294</v>
      </c>
      <c r="G87" s="74">
        <v>87.48201753999999</v>
      </c>
      <c r="H87" s="74">
        <v>0.25</v>
      </c>
      <c r="I87" s="74">
        <f t="shared" si="6"/>
        <v>87.73201753999999</v>
      </c>
      <c r="J87" s="74">
        <v>79.5</v>
      </c>
      <c r="K87" s="74">
        <v>1</v>
      </c>
      <c r="L87" s="74">
        <f t="shared" si="7"/>
        <v>80.5</v>
      </c>
      <c r="M87" s="74">
        <v>79.25</v>
      </c>
      <c r="N87" s="74">
        <v>0</v>
      </c>
      <c r="O87" s="74">
        <f t="shared" si="8"/>
        <v>79.25</v>
      </c>
      <c r="P87" s="74">
        <f t="shared" si="9"/>
        <v>81.45980263099999</v>
      </c>
      <c r="Q87" s="83">
        <f t="shared" si="10"/>
        <v>82</v>
      </c>
      <c r="R87" s="83">
        <f t="shared" si="11"/>
        <v>82</v>
      </c>
      <c r="S87" s="14" t="s">
        <v>32</v>
      </c>
      <c r="T87" s="36"/>
      <c r="U87" s="84"/>
      <c r="V87" s="36"/>
      <c r="W87" s="37"/>
    </row>
    <row r="88" spans="1:23" ht="22.5">
      <c r="A88" s="14" t="s">
        <v>28</v>
      </c>
      <c r="B88" s="15" t="s">
        <v>207</v>
      </c>
      <c r="C88" s="14">
        <v>131</v>
      </c>
      <c r="D88" s="14" t="s">
        <v>222</v>
      </c>
      <c r="E88" s="57">
        <v>2221110069</v>
      </c>
      <c r="F88" s="14" t="s">
        <v>295</v>
      </c>
      <c r="G88" s="74">
        <v>87.5465182646667</v>
      </c>
      <c r="H88" s="74">
        <v>0</v>
      </c>
      <c r="I88" s="74">
        <f t="shared" si="6"/>
        <v>87.5465182646667</v>
      </c>
      <c r="J88" s="74">
        <v>78.7755102040816</v>
      </c>
      <c r="K88" s="74">
        <v>1</v>
      </c>
      <c r="L88" s="74">
        <f t="shared" si="7"/>
        <v>79.7755102040816</v>
      </c>
      <c r="M88" s="36">
        <v>83.3</v>
      </c>
      <c r="N88" s="74">
        <v>0</v>
      </c>
      <c r="O88" s="74">
        <f t="shared" si="8"/>
        <v>83.3</v>
      </c>
      <c r="P88" s="74">
        <f t="shared" si="9"/>
        <v>81.29361039276121</v>
      </c>
      <c r="Q88" s="83">
        <f t="shared" si="10"/>
        <v>83</v>
      </c>
      <c r="R88" s="83">
        <f t="shared" si="11"/>
        <v>93</v>
      </c>
      <c r="S88" s="14" t="s">
        <v>32</v>
      </c>
      <c r="T88" s="36"/>
      <c r="U88" s="84"/>
      <c r="V88" s="36"/>
      <c r="W88" s="37"/>
    </row>
    <row r="89" spans="1:23" ht="22.5">
      <c r="A89" s="14" t="s">
        <v>28</v>
      </c>
      <c r="B89" s="15" t="s">
        <v>207</v>
      </c>
      <c r="C89" s="14">
        <v>131</v>
      </c>
      <c r="D89" s="14" t="s">
        <v>208</v>
      </c>
      <c r="E89" s="57">
        <v>2221110228</v>
      </c>
      <c r="F89" s="14" t="s">
        <v>296</v>
      </c>
      <c r="G89" s="74">
        <v>87.1636106666667</v>
      </c>
      <c r="H89" s="74">
        <v>0.375003333333339</v>
      </c>
      <c r="I89" s="74">
        <f t="shared" si="6"/>
        <v>87.53861400000004</v>
      </c>
      <c r="J89" s="74">
        <v>79.52222</v>
      </c>
      <c r="K89" s="74">
        <v>1</v>
      </c>
      <c r="L89" s="74">
        <f t="shared" si="7"/>
        <v>80.52222</v>
      </c>
      <c r="M89" s="74">
        <v>77.4</v>
      </c>
      <c r="N89" s="74">
        <v>0</v>
      </c>
      <c r="O89" s="74">
        <f t="shared" si="8"/>
        <v>77.4</v>
      </c>
      <c r="P89" s="74">
        <f t="shared" si="9"/>
        <v>81.2624571</v>
      </c>
      <c r="Q89" s="83">
        <f t="shared" si="10"/>
        <v>84</v>
      </c>
      <c r="R89" s="83">
        <f t="shared" si="11"/>
        <v>81</v>
      </c>
      <c r="S89" s="14" t="s">
        <v>32</v>
      </c>
      <c r="T89" s="36"/>
      <c r="U89" s="84"/>
      <c r="V89" s="36"/>
      <c r="W89" s="37"/>
    </row>
    <row r="90" spans="1:23" ht="22.5">
      <c r="A90" s="14" t="s">
        <v>28</v>
      </c>
      <c r="B90" s="15" t="s">
        <v>207</v>
      </c>
      <c r="C90" s="14">
        <v>131</v>
      </c>
      <c r="D90" s="14" t="s">
        <v>208</v>
      </c>
      <c r="E90" s="57">
        <v>2221110211</v>
      </c>
      <c r="F90" s="14" t="s">
        <v>297</v>
      </c>
      <c r="G90" s="74">
        <v>84.7172516842105</v>
      </c>
      <c r="H90" s="74">
        <v>0.599996315789483</v>
      </c>
      <c r="I90" s="74">
        <f t="shared" si="6"/>
        <v>85.31724799999998</v>
      </c>
      <c r="J90" s="74">
        <v>81.38889</v>
      </c>
      <c r="K90" s="74">
        <v>1</v>
      </c>
      <c r="L90" s="74">
        <f t="shared" si="7"/>
        <v>82.38889</v>
      </c>
      <c r="M90" s="74">
        <v>66.15</v>
      </c>
      <c r="N90" s="74">
        <v>0</v>
      </c>
      <c r="O90" s="74">
        <f t="shared" si="8"/>
        <v>66.15</v>
      </c>
      <c r="P90" s="74">
        <f t="shared" si="9"/>
        <v>81.20425469999999</v>
      </c>
      <c r="Q90" s="83">
        <f t="shared" si="10"/>
        <v>85</v>
      </c>
      <c r="R90" s="83">
        <f t="shared" si="11"/>
        <v>59</v>
      </c>
      <c r="S90" s="14" t="s">
        <v>32</v>
      </c>
      <c r="T90" s="36"/>
      <c r="U90" s="84"/>
      <c r="V90" s="36"/>
      <c r="W90" s="37"/>
    </row>
    <row r="91" spans="1:23" ht="22.5">
      <c r="A91" s="14" t="s">
        <v>28</v>
      </c>
      <c r="B91" s="15" t="s">
        <v>207</v>
      </c>
      <c r="C91" s="14">
        <v>131</v>
      </c>
      <c r="D91" s="14" t="s">
        <v>222</v>
      </c>
      <c r="E91" s="57">
        <v>2210110103</v>
      </c>
      <c r="F91" s="14" t="s">
        <v>298</v>
      </c>
      <c r="G91" s="74">
        <v>88.5973392457561</v>
      </c>
      <c r="H91" s="74">
        <v>1.45</v>
      </c>
      <c r="I91" s="74">
        <f t="shared" si="6"/>
        <v>90.0473392457561</v>
      </c>
      <c r="J91" s="74">
        <v>78.9523809523809</v>
      </c>
      <c r="K91" s="74">
        <v>1</v>
      </c>
      <c r="L91" s="74">
        <f t="shared" si="7"/>
        <v>79.9523809523809</v>
      </c>
      <c r="M91" s="36">
        <v>77.1</v>
      </c>
      <c r="N91" s="74">
        <v>0</v>
      </c>
      <c r="O91" s="74">
        <f t="shared" si="8"/>
        <v>77.1</v>
      </c>
      <c r="P91" s="74">
        <f t="shared" si="9"/>
        <v>81.18138660114909</v>
      </c>
      <c r="Q91" s="83">
        <f t="shared" si="10"/>
        <v>86</v>
      </c>
      <c r="R91" s="83">
        <f t="shared" si="11"/>
        <v>89</v>
      </c>
      <c r="S91" s="14" t="s">
        <v>32</v>
      </c>
      <c r="T91" s="36"/>
      <c r="U91" s="84"/>
      <c r="V91" s="36"/>
      <c r="W91" s="37"/>
    </row>
    <row r="92" spans="1:23" ht="22.5">
      <c r="A92" s="14" t="s">
        <v>28</v>
      </c>
      <c r="B92" s="15" t="s">
        <v>207</v>
      </c>
      <c r="C92" s="14">
        <v>131</v>
      </c>
      <c r="D92" s="14" t="s">
        <v>208</v>
      </c>
      <c r="E92" s="57">
        <v>2221110236</v>
      </c>
      <c r="F92" s="14" t="s">
        <v>299</v>
      </c>
      <c r="G92" s="74">
        <v>83.8716666666667</v>
      </c>
      <c r="H92" s="74">
        <v>0</v>
      </c>
      <c r="I92" s="74">
        <f t="shared" si="6"/>
        <v>83.8716666666667</v>
      </c>
      <c r="J92" s="74">
        <v>79.7</v>
      </c>
      <c r="K92" s="74">
        <v>1</v>
      </c>
      <c r="L92" s="74">
        <f t="shared" si="7"/>
        <v>80.7</v>
      </c>
      <c r="M92" s="74">
        <v>79.2</v>
      </c>
      <c r="N92" s="74">
        <v>0</v>
      </c>
      <c r="O92" s="74">
        <f t="shared" si="8"/>
        <v>79.2</v>
      </c>
      <c r="P92" s="74">
        <f t="shared" si="9"/>
        <v>81.02575000000002</v>
      </c>
      <c r="Q92" s="83">
        <f t="shared" si="10"/>
        <v>87</v>
      </c>
      <c r="R92" s="83">
        <f t="shared" si="11"/>
        <v>77</v>
      </c>
      <c r="S92" s="14" t="s">
        <v>32</v>
      </c>
      <c r="T92" s="36"/>
      <c r="U92" s="84"/>
      <c r="V92" s="36"/>
      <c r="W92" s="37"/>
    </row>
    <row r="93" spans="1:23" ht="22.5">
      <c r="A93" s="14" t="s">
        <v>28</v>
      </c>
      <c r="B93" s="15" t="s">
        <v>207</v>
      </c>
      <c r="C93" s="14">
        <v>131</v>
      </c>
      <c r="D93" s="14" t="s">
        <v>222</v>
      </c>
      <c r="E93" s="57">
        <v>2234110037</v>
      </c>
      <c r="F93" s="14" t="s">
        <v>300</v>
      </c>
      <c r="G93" s="74">
        <v>88.4415459026087</v>
      </c>
      <c r="H93" s="74">
        <v>1.375</v>
      </c>
      <c r="I93" s="74">
        <f t="shared" si="6"/>
        <v>89.8165459026087</v>
      </c>
      <c r="J93" s="74">
        <v>78.7872340425532</v>
      </c>
      <c r="K93" s="74">
        <v>1</v>
      </c>
      <c r="L93" s="74">
        <f t="shared" si="7"/>
        <v>79.7872340425532</v>
      </c>
      <c r="M93" s="36">
        <v>76.9</v>
      </c>
      <c r="N93" s="74">
        <v>0</v>
      </c>
      <c r="O93" s="74">
        <f t="shared" si="8"/>
        <v>76.9</v>
      </c>
      <c r="P93" s="74">
        <f t="shared" si="9"/>
        <v>81.0029074173062</v>
      </c>
      <c r="Q93" s="83">
        <f t="shared" si="10"/>
        <v>88</v>
      </c>
      <c r="R93" s="83">
        <f t="shared" si="11"/>
        <v>92</v>
      </c>
      <c r="S93" s="14" t="s">
        <v>32</v>
      </c>
      <c r="T93" s="36"/>
      <c r="U93" s="84"/>
      <c r="V93" s="36"/>
      <c r="W93" s="37"/>
    </row>
    <row r="94" spans="1:23" ht="22.5">
      <c r="A94" s="14" t="s">
        <v>28</v>
      </c>
      <c r="B94" s="15" t="s">
        <v>207</v>
      </c>
      <c r="C94" s="14">
        <v>131</v>
      </c>
      <c r="D94" s="14" t="s">
        <v>213</v>
      </c>
      <c r="E94" s="57">
        <v>2221110247</v>
      </c>
      <c r="F94" s="14" t="s">
        <v>301</v>
      </c>
      <c r="G94" s="74">
        <v>86.87568421</v>
      </c>
      <c r="H94" s="74">
        <v>0</v>
      </c>
      <c r="I94" s="74">
        <f t="shared" si="6"/>
        <v>86.87568421</v>
      </c>
      <c r="J94" s="74">
        <v>78.7</v>
      </c>
      <c r="K94" s="74">
        <v>1</v>
      </c>
      <c r="L94" s="74">
        <f t="shared" si="7"/>
        <v>79.7</v>
      </c>
      <c r="M94" s="74">
        <v>81.9</v>
      </c>
      <c r="N94" s="74">
        <v>0</v>
      </c>
      <c r="O94" s="74">
        <f t="shared" si="8"/>
        <v>81.9</v>
      </c>
      <c r="P94" s="74">
        <f t="shared" si="9"/>
        <v>80.9963526315</v>
      </c>
      <c r="Q94" s="83">
        <f t="shared" si="10"/>
        <v>89</v>
      </c>
      <c r="R94" s="83">
        <f t="shared" si="11"/>
        <v>95</v>
      </c>
      <c r="S94" s="14" t="s">
        <v>32</v>
      </c>
      <c r="T94" s="36"/>
      <c r="U94" s="84"/>
      <c r="V94" s="36"/>
      <c r="W94" s="37"/>
    </row>
    <row r="95" spans="1:23" ht="22.5">
      <c r="A95" s="14" t="s">
        <v>28</v>
      </c>
      <c r="B95" s="15" t="s">
        <v>207</v>
      </c>
      <c r="C95" s="14">
        <v>131</v>
      </c>
      <c r="D95" s="14" t="s">
        <v>210</v>
      </c>
      <c r="E95" s="57">
        <v>2221110191</v>
      </c>
      <c r="F95" s="14" t="s">
        <v>302</v>
      </c>
      <c r="G95" s="74">
        <v>87.31350877333333</v>
      </c>
      <c r="H95" s="74">
        <v>1.25</v>
      </c>
      <c r="I95" s="74">
        <f t="shared" si="6"/>
        <v>88.56350877333333</v>
      </c>
      <c r="J95" s="74">
        <v>77.96666666666667</v>
      </c>
      <c r="K95" s="74">
        <v>2</v>
      </c>
      <c r="L95" s="74">
        <f t="shared" si="7"/>
        <v>79.96666666666667</v>
      </c>
      <c r="M95" s="74">
        <v>76.7</v>
      </c>
      <c r="N95" s="74">
        <v>0</v>
      </c>
      <c r="O95" s="74">
        <f t="shared" si="8"/>
        <v>76.7</v>
      </c>
      <c r="P95" s="74">
        <f t="shared" si="9"/>
        <v>80.92952631600001</v>
      </c>
      <c r="Q95" s="83">
        <f t="shared" si="10"/>
        <v>90</v>
      </c>
      <c r="R95" s="83">
        <f t="shared" si="11"/>
        <v>101</v>
      </c>
      <c r="S95" s="86" t="s">
        <v>89</v>
      </c>
      <c r="T95" s="36" t="s">
        <v>90</v>
      </c>
      <c r="U95" s="84"/>
      <c r="V95" s="36"/>
      <c r="W95" s="37"/>
    </row>
    <row r="96" spans="1:23" ht="22.5">
      <c r="A96" s="14" t="s">
        <v>28</v>
      </c>
      <c r="B96" s="15" t="s">
        <v>207</v>
      </c>
      <c r="C96" s="14">
        <v>131</v>
      </c>
      <c r="D96" s="14" t="s">
        <v>210</v>
      </c>
      <c r="E96" s="57">
        <v>2221110186</v>
      </c>
      <c r="F96" s="14" t="s">
        <v>303</v>
      </c>
      <c r="G96" s="74">
        <v>88.43631579000001</v>
      </c>
      <c r="H96" s="74">
        <v>2.6</v>
      </c>
      <c r="I96" s="74">
        <f t="shared" si="6"/>
        <v>91.03631579</v>
      </c>
      <c r="J96" s="74">
        <v>77.3</v>
      </c>
      <c r="K96" s="74">
        <v>1</v>
      </c>
      <c r="L96" s="74">
        <f t="shared" si="7"/>
        <v>78.3</v>
      </c>
      <c r="M96" s="74">
        <v>84</v>
      </c>
      <c r="N96" s="74">
        <v>0</v>
      </c>
      <c r="O96" s="74">
        <f t="shared" si="8"/>
        <v>84</v>
      </c>
      <c r="P96" s="74">
        <f t="shared" si="9"/>
        <v>80.7804473685</v>
      </c>
      <c r="Q96" s="83">
        <f t="shared" si="10"/>
        <v>91</v>
      </c>
      <c r="R96" s="83">
        <f t="shared" si="11"/>
        <v>107</v>
      </c>
      <c r="S96" s="14" t="s">
        <v>32</v>
      </c>
      <c r="T96" s="36"/>
      <c r="U96" s="84"/>
      <c r="V96" s="36"/>
      <c r="W96" s="37"/>
    </row>
    <row r="97" spans="1:23" ht="22.5">
      <c r="A97" s="14" t="s">
        <v>28</v>
      </c>
      <c r="B97" s="15" t="s">
        <v>207</v>
      </c>
      <c r="C97" s="14">
        <v>131</v>
      </c>
      <c r="D97" s="14" t="s">
        <v>222</v>
      </c>
      <c r="E97" s="57">
        <v>2231110585</v>
      </c>
      <c r="F97" s="14" t="s">
        <v>304</v>
      </c>
      <c r="G97" s="74">
        <v>85.79256000000001</v>
      </c>
      <c r="H97" s="74">
        <v>0.15</v>
      </c>
      <c r="I97" s="74">
        <f t="shared" si="6"/>
        <v>85.94256000000001</v>
      </c>
      <c r="J97" s="74">
        <v>79.2954545454545</v>
      </c>
      <c r="K97" s="74">
        <v>1</v>
      </c>
      <c r="L97" s="74">
        <f t="shared" si="7"/>
        <v>80.2954545454545</v>
      </c>
      <c r="M97" s="36">
        <v>76.2</v>
      </c>
      <c r="N97" s="74">
        <v>0</v>
      </c>
      <c r="O97" s="74">
        <f t="shared" si="8"/>
        <v>76.2</v>
      </c>
      <c r="P97" s="74">
        <f t="shared" si="9"/>
        <v>80.73297490909088</v>
      </c>
      <c r="Q97" s="83">
        <f t="shared" si="10"/>
        <v>92</v>
      </c>
      <c r="R97" s="83">
        <f t="shared" si="11"/>
        <v>86</v>
      </c>
      <c r="S97" s="86" t="s">
        <v>89</v>
      </c>
      <c r="T97" s="36" t="s">
        <v>90</v>
      </c>
      <c r="U97" s="84"/>
      <c r="V97" s="36"/>
      <c r="W97" s="37"/>
    </row>
    <row r="98" spans="1:23" ht="22.5">
      <c r="A98" s="14" t="s">
        <v>28</v>
      </c>
      <c r="B98" s="15" t="s">
        <v>207</v>
      </c>
      <c r="C98" s="14">
        <v>131</v>
      </c>
      <c r="D98" s="14" t="s">
        <v>213</v>
      </c>
      <c r="E98" s="57">
        <v>2221110249</v>
      </c>
      <c r="F98" s="14" t="s">
        <v>305</v>
      </c>
      <c r="G98" s="74">
        <v>82.59872514777777</v>
      </c>
      <c r="H98" s="74">
        <v>0.8</v>
      </c>
      <c r="I98" s="74">
        <f t="shared" si="6"/>
        <v>83.39872514777777</v>
      </c>
      <c r="J98" s="74">
        <v>79.78888888888889</v>
      </c>
      <c r="K98" s="74">
        <v>1</v>
      </c>
      <c r="L98" s="74">
        <f t="shared" si="7"/>
        <v>80.78888888888889</v>
      </c>
      <c r="M98" s="74">
        <v>76.1</v>
      </c>
      <c r="N98" s="74">
        <v>0</v>
      </c>
      <c r="O98" s="74">
        <f t="shared" si="8"/>
        <v>76.1</v>
      </c>
      <c r="P98" s="74">
        <f t="shared" si="9"/>
        <v>80.71147543883333</v>
      </c>
      <c r="Q98" s="83">
        <f t="shared" si="10"/>
        <v>93</v>
      </c>
      <c r="R98" s="83">
        <f t="shared" si="11"/>
        <v>76</v>
      </c>
      <c r="S98" s="14" t="s">
        <v>32</v>
      </c>
      <c r="T98" s="36"/>
      <c r="U98" s="84"/>
      <c r="V98" s="36"/>
      <c r="W98" s="37"/>
    </row>
    <row r="99" spans="1:23" ht="22.5">
      <c r="A99" s="14" t="s">
        <v>28</v>
      </c>
      <c r="B99" s="15" t="s">
        <v>207</v>
      </c>
      <c r="C99" s="14">
        <v>131</v>
      </c>
      <c r="D99" s="14" t="s">
        <v>213</v>
      </c>
      <c r="E99" s="57">
        <v>2221110253</v>
      </c>
      <c r="F99" s="14" t="s">
        <v>306</v>
      </c>
      <c r="G99" s="74">
        <v>87.18054386333333</v>
      </c>
      <c r="H99" s="74">
        <v>1.475</v>
      </c>
      <c r="I99" s="74">
        <f t="shared" si="6"/>
        <v>88.65554386333332</v>
      </c>
      <c r="J99" s="74">
        <v>77.56666666666666</v>
      </c>
      <c r="K99" s="74">
        <v>1.5</v>
      </c>
      <c r="L99" s="74">
        <f t="shared" si="7"/>
        <v>79.06666666666666</v>
      </c>
      <c r="M99" s="74">
        <v>80.4</v>
      </c>
      <c r="N99" s="74">
        <v>0</v>
      </c>
      <c r="O99" s="74">
        <f t="shared" si="8"/>
        <v>80.4</v>
      </c>
      <c r="P99" s="74">
        <f t="shared" si="9"/>
        <v>80.6383315795</v>
      </c>
      <c r="Q99" s="83">
        <f t="shared" si="10"/>
        <v>94</v>
      </c>
      <c r="R99" s="83">
        <f t="shared" si="11"/>
        <v>106</v>
      </c>
      <c r="S99" s="14" t="s">
        <v>32</v>
      </c>
      <c r="T99" s="36"/>
      <c r="U99" s="84"/>
      <c r="V99" s="36"/>
      <c r="W99" s="37"/>
    </row>
    <row r="100" spans="1:23" ht="22.5">
      <c r="A100" s="14" t="s">
        <v>28</v>
      </c>
      <c r="B100" s="15" t="s">
        <v>207</v>
      </c>
      <c r="C100" s="14">
        <v>131</v>
      </c>
      <c r="D100" s="14" t="s">
        <v>213</v>
      </c>
      <c r="E100" s="57">
        <v>2106110297</v>
      </c>
      <c r="F100" s="14" t="s">
        <v>307</v>
      </c>
      <c r="G100" s="74">
        <v>87.07633333333334</v>
      </c>
      <c r="H100" s="74">
        <v>0.725</v>
      </c>
      <c r="I100" s="74">
        <f t="shared" si="6"/>
        <v>87.80133333333333</v>
      </c>
      <c r="J100" s="74">
        <v>78.56666666666666</v>
      </c>
      <c r="K100" s="74">
        <v>0</v>
      </c>
      <c r="L100" s="74">
        <f t="shared" si="7"/>
        <v>78.56666666666666</v>
      </c>
      <c r="M100" s="74">
        <v>85</v>
      </c>
      <c r="N100" s="74">
        <v>0</v>
      </c>
      <c r="O100" s="74">
        <f t="shared" si="8"/>
        <v>85</v>
      </c>
      <c r="P100" s="74">
        <f t="shared" si="9"/>
        <v>80.59519999999999</v>
      </c>
      <c r="Q100" s="83">
        <f t="shared" si="10"/>
        <v>95</v>
      </c>
      <c r="R100" s="83">
        <f t="shared" si="11"/>
        <v>96</v>
      </c>
      <c r="S100" s="14" t="s">
        <v>32</v>
      </c>
      <c r="T100" s="36"/>
      <c r="U100" s="84"/>
      <c r="V100" s="36"/>
      <c r="W100" s="37"/>
    </row>
    <row r="101" spans="1:23" ht="22.5">
      <c r="A101" s="14" t="s">
        <v>28</v>
      </c>
      <c r="B101" s="15" t="s">
        <v>207</v>
      </c>
      <c r="C101" s="14">
        <v>131</v>
      </c>
      <c r="D101" s="14" t="s">
        <v>208</v>
      </c>
      <c r="E101" s="57">
        <v>2221110232</v>
      </c>
      <c r="F101" s="14" t="s">
        <v>308</v>
      </c>
      <c r="G101" s="74">
        <v>84.0625</v>
      </c>
      <c r="H101" s="74">
        <v>1.09999999999999</v>
      </c>
      <c r="I101" s="74">
        <f t="shared" si="6"/>
        <v>85.1625</v>
      </c>
      <c r="J101" s="74">
        <v>77.9</v>
      </c>
      <c r="K101" s="74">
        <v>2.5</v>
      </c>
      <c r="L101" s="74">
        <f t="shared" si="7"/>
        <v>80.4</v>
      </c>
      <c r="M101" s="74">
        <v>74.9</v>
      </c>
      <c r="N101" s="74">
        <v>0</v>
      </c>
      <c r="O101" s="74">
        <f t="shared" si="8"/>
        <v>74.9</v>
      </c>
      <c r="P101" s="74">
        <f t="shared" si="9"/>
        <v>80.564375</v>
      </c>
      <c r="Q101" s="83">
        <f t="shared" si="10"/>
        <v>96</v>
      </c>
      <c r="R101" s="83">
        <f t="shared" si="11"/>
        <v>102</v>
      </c>
      <c r="S101" s="14" t="s">
        <v>32</v>
      </c>
      <c r="T101" s="36"/>
      <c r="U101" s="84"/>
      <c r="V101" s="36"/>
      <c r="W101" s="37"/>
    </row>
    <row r="102" spans="1:23" ht="22.5">
      <c r="A102" s="14" t="s">
        <v>28</v>
      </c>
      <c r="B102" s="15" t="s">
        <v>207</v>
      </c>
      <c r="C102" s="14">
        <v>131</v>
      </c>
      <c r="D102" s="14" t="s">
        <v>222</v>
      </c>
      <c r="E102" s="57">
        <v>2232110244</v>
      </c>
      <c r="F102" s="14" t="s">
        <v>309</v>
      </c>
      <c r="G102" s="74">
        <v>88.49737373737369</v>
      </c>
      <c r="H102" s="74">
        <v>1.05</v>
      </c>
      <c r="I102" s="74">
        <f t="shared" si="6"/>
        <v>89.54737373737369</v>
      </c>
      <c r="J102" s="74">
        <v>77.8316831683168</v>
      </c>
      <c r="K102" s="74">
        <v>1</v>
      </c>
      <c r="L102" s="74">
        <f t="shared" si="7"/>
        <v>78.8316831683168</v>
      </c>
      <c r="M102" s="36">
        <v>78.85</v>
      </c>
      <c r="N102" s="74">
        <v>0</v>
      </c>
      <c r="O102" s="74">
        <f t="shared" si="8"/>
        <v>78.85</v>
      </c>
      <c r="P102" s="74">
        <f t="shared" si="9"/>
        <v>80.44086843684366</v>
      </c>
      <c r="Q102" s="83">
        <f t="shared" si="10"/>
        <v>97</v>
      </c>
      <c r="R102" s="83">
        <f t="shared" si="11"/>
        <v>103</v>
      </c>
      <c r="S102" s="14" t="s">
        <v>32</v>
      </c>
      <c r="T102" s="36"/>
      <c r="U102" s="84"/>
      <c r="V102" s="36"/>
      <c r="W102" s="37"/>
    </row>
    <row r="103" spans="1:23" ht="22.5">
      <c r="A103" s="14" t="s">
        <v>28</v>
      </c>
      <c r="B103" s="15" t="s">
        <v>207</v>
      </c>
      <c r="C103" s="14">
        <v>131</v>
      </c>
      <c r="D103" s="14" t="s">
        <v>213</v>
      </c>
      <c r="E103" s="57">
        <v>2221110245</v>
      </c>
      <c r="F103" s="14" t="s">
        <v>310</v>
      </c>
      <c r="G103" s="74">
        <v>81.58317992813954</v>
      </c>
      <c r="H103" s="74">
        <v>0</v>
      </c>
      <c r="I103" s="74">
        <f t="shared" si="6"/>
        <v>81.58317992813954</v>
      </c>
      <c r="J103" s="74">
        <v>79.15116279069767</v>
      </c>
      <c r="K103" s="74">
        <v>1</v>
      </c>
      <c r="L103" s="74">
        <f t="shared" si="7"/>
        <v>80.15116279069767</v>
      </c>
      <c r="M103" s="74">
        <v>80.65</v>
      </c>
      <c r="N103" s="74">
        <v>0</v>
      </c>
      <c r="O103" s="74">
        <f t="shared" si="8"/>
        <v>80.65</v>
      </c>
      <c r="P103" s="74">
        <f t="shared" si="9"/>
        <v>80.41584908224418</v>
      </c>
      <c r="Q103" s="83">
        <f t="shared" si="10"/>
        <v>98</v>
      </c>
      <c r="R103" s="83">
        <f t="shared" si="11"/>
        <v>87</v>
      </c>
      <c r="S103" s="14" t="s">
        <v>32</v>
      </c>
      <c r="T103" s="36"/>
      <c r="U103" s="84"/>
      <c r="V103" s="36"/>
      <c r="W103" s="37"/>
    </row>
    <row r="104" spans="1:23" ht="22.5">
      <c r="A104" s="14" t="s">
        <v>28</v>
      </c>
      <c r="B104" s="15" t="s">
        <v>207</v>
      </c>
      <c r="C104" s="14">
        <v>131</v>
      </c>
      <c r="D104" s="14" t="s">
        <v>222</v>
      </c>
      <c r="E104" s="57">
        <v>2208110145</v>
      </c>
      <c r="F104" s="14" t="s">
        <v>311</v>
      </c>
      <c r="G104" s="74">
        <v>83.49073170731711</v>
      </c>
      <c r="H104" s="74">
        <v>1.25</v>
      </c>
      <c r="I104" s="74">
        <f t="shared" si="6"/>
        <v>84.74073170731711</v>
      </c>
      <c r="J104" s="74">
        <v>78.0238095238095</v>
      </c>
      <c r="K104" s="74">
        <v>1</v>
      </c>
      <c r="L104" s="74">
        <f t="shared" si="7"/>
        <v>79.0238095238095</v>
      </c>
      <c r="M104" s="36">
        <v>83.7</v>
      </c>
      <c r="N104" s="74">
        <v>0</v>
      </c>
      <c r="O104" s="74">
        <f t="shared" si="8"/>
        <v>83.7</v>
      </c>
      <c r="P104" s="74">
        <f t="shared" si="9"/>
        <v>80.3489668989547</v>
      </c>
      <c r="Q104" s="83">
        <f t="shared" si="10"/>
        <v>99</v>
      </c>
      <c r="R104" s="83">
        <f t="shared" si="11"/>
        <v>100</v>
      </c>
      <c r="S104" s="14" t="s">
        <v>32</v>
      </c>
      <c r="T104" s="36"/>
      <c r="U104" s="84"/>
      <c r="V104" s="36"/>
      <c r="W104" s="37"/>
    </row>
    <row r="105" spans="1:23" ht="22.5">
      <c r="A105" s="14" t="s">
        <v>28</v>
      </c>
      <c r="B105" s="15" t="s">
        <v>207</v>
      </c>
      <c r="C105" s="14">
        <v>131</v>
      </c>
      <c r="D105" s="14" t="s">
        <v>210</v>
      </c>
      <c r="E105" s="57">
        <v>2221110192</v>
      </c>
      <c r="F105" s="14" t="s">
        <v>312</v>
      </c>
      <c r="G105" s="74">
        <v>87.09906432888889</v>
      </c>
      <c r="H105" s="74">
        <v>0.4</v>
      </c>
      <c r="I105" s="74">
        <f t="shared" si="6"/>
        <v>87.49906432888889</v>
      </c>
      <c r="J105" s="74">
        <v>78.14444444444445</v>
      </c>
      <c r="K105" s="74">
        <v>1</v>
      </c>
      <c r="L105" s="74">
        <f t="shared" si="7"/>
        <v>79.14444444444445</v>
      </c>
      <c r="M105" s="74">
        <v>78.25</v>
      </c>
      <c r="N105" s="74">
        <v>0</v>
      </c>
      <c r="O105" s="74">
        <f t="shared" si="8"/>
        <v>78.25</v>
      </c>
      <c r="P105" s="74">
        <f t="shared" si="9"/>
        <v>80.30819298266667</v>
      </c>
      <c r="Q105" s="83">
        <f t="shared" si="10"/>
        <v>100</v>
      </c>
      <c r="R105" s="83">
        <f t="shared" si="11"/>
        <v>98</v>
      </c>
      <c r="S105" s="86" t="s">
        <v>89</v>
      </c>
      <c r="T105" s="36" t="s">
        <v>90</v>
      </c>
      <c r="U105" s="84"/>
      <c r="V105" s="36"/>
      <c r="W105" s="37"/>
    </row>
    <row r="106" spans="1:23" ht="22.5">
      <c r="A106" s="14" t="s">
        <v>28</v>
      </c>
      <c r="B106" s="15" t="s">
        <v>207</v>
      </c>
      <c r="C106" s="14">
        <v>131</v>
      </c>
      <c r="D106" s="14" t="s">
        <v>208</v>
      </c>
      <c r="E106" s="57">
        <v>2221110233</v>
      </c>
      <c r="F106" s="14" t="s">
        <v>313</v>
      </c>
      <c r="G106" s="74">
        <v>84.4808334</v>
      </c>
      <c r="H106" s="74">
        <v>1.39999999999999</v>
      </c>
      <c r="I106" s="74">
        <f t="shared" si="6"/>
        <v>85.88083339999999</v>
      </c>
      <c r="J106" s="74">
        <v>79.566667</v>
      </c>
      <c r="K106" s="74">
        <v>1</v>
      </c>
      <c r="L106" s="74">
        <f t="shared" si="7"/>
        <v>80.566667</v>
      </c>
      <c r="M106" s="74">
        <v>69.35</v>
      </c>
      <c r="N106" s="74">
        <v>0</v>
      </c>
      <c r="O106" s="74">
        <f t="shared" si="8"/>
        <v>69.35</v>
      </c>
      <c r="P106" s="74">
        <f t="shared" si="9"/>
        <v>80.24212526</v>
      </c>
      <c r="Q106" s="83">
        <f t="shared" si="10"/>
        <v>101</v>
      </c>
      <c r="R106" s="83">
        <f t="shared" si="11"/>
        <v>80</v>
      </c>
      <c r="S106" s="14" t="s">
        <v>32</v>
      </c>
      <c r="T106" s="36"/>
      <c r="U106" s="84"/>
      <c r="V106" s="36"/>
      <c r="W106" s="37"/>
    </row>
    <row r="107" spans="1:23" ht="22.5">
      <c r="A107" s="14" t="s">
        <v>28</v>
      </c>
      <c r="B107" s="15" t="s">
        <v>207</v>
      </c>
      <c r="C107" s="14">
        <v>131</v>
      </c>
      <c r="D107" s="14" t="s">
        <v>208</v>
      </c>
      <c r="E107" s="57">
        <v>2221110227</v>
      </c>
      <c r="F107" s="14" t="s">
        <v>314</v>
      </c>
      <c r="G107" s="74">
        <v>84.1205546666667</v>
      </c>
      <c r="H107" s="74">
        <v>0.375003333333325</v>
      </c>
      <c r="I107" s="74">
        <f t="shared" si="6"/>
        <v>84.49555800000003</v>
      </c>
      <c r="J107" s="74">
        <v>78.74444</v>
      </c>
      <c r="K107" s="74">
        <v>1</v>
      </c>
      <c r="L107" s="74">
        <f t="shared" si="7"/>
        <v>79.74444</v>
      </c>
      <c r="M107" s="74">
        <v>75.1</v>
      </c>
      <c r="N107" s="74">
        <v>0</v>
      </c>
      <c r="O107" s="74">
        <f t="shared" si="8"/>
        <v>75.1</v>
      </c>
      <c r="P107" s="74">
        <f t="shared" si="9"/>
        <v>79.99266370000001</v>
      </c>
      <c r="Q107" s="83">
        <f t="shared" si="10"/>
        <v>102</v>
      </c>
      <c r="R107" s="83">
        <f t="shared" si="11"/>
        <v>94</v>
      </c>
      <c r="S107" s="14" t="s">
        <v>32</v>
      </c>
      <c r="T107" s="36"/>
      <c r="U107" s="84"/>
      <c r="V107" s="36"/>
      <c r="W107" s="37"/>
    </row>
    <row r="108" spans="1:23" ht="22.5">
      <c r="A108" s="14" t="s">
        <v>28</v>
      </c>
      <c r="B108" s="15" t="s">
        <v>207</v>
      </c>
      <c r="C108" s="14">
        <v>131</v>
      </c>
      <c r="D108" s="14" t="s">
        <v>208</v>
      </c>
      <c r="E108" s="57">
        <v>2221110221</v>
      </c>
      <c r="F108" s="14" t="s">
        <v>315</v>
      </c>
      <c r="G108" s="74">
        <v>82.7279532385965</v>
      </c>
      <c r="H108" s="74">
        <v>1.25000456140351</v>
      </c>
      <c r="I108" s="74">
        <f t="shared" si="6"/>
        <v>83.97795780000001</v>
      </c>
      <c r="J108" s="74">
        <v>77.788889</v>
      </c>
      <c r="K108" s="74">
        <v>1.000001</v>
      </c>
      <c r="L108" s="74">
        <f t="shared" si="7"/>
        <v>78.78889</v>
      </c>
      <c r="M108" s="74">
        <v>81.45</v>
      </c>
      <c r="N108" s="74">
        <v>0</v>
      </c>
      <c r="O108" s="74">
        <f t="shared" si="8"/>
        <v>81.45</v>
      </c>
      <c r="P108" s="74">
        <f t="shared" si="9"/>
        <v>79.83336117</v>
      </c>
      <c r="Q108" s="83">
        <f t="shared" si="10"/>
        <v>103</v>
      </c>
      <c r="R108" s="83">
        <f t="shared" si="11"/>
        <v>105</v>
      </c>
      <c r="S108" s="86" t="s">
        <v>89</v>
      </c>
      <c r="T108" s="36" t="s">
        <v>90</v>
      </c>
      <c r="U108" s="84"/>
      <c r="V108" s="36"/>
      <c r="W108" s="37"/>
    </row>
    <row r="109" spans="1:23" ht="22.5">
      <c r="A109" s="14" t="s">
        <v>28</v>
      </c>
      <c r="B109" s="15" t="s">
        <v>207</v>
      </c>
      <c r="C109" s="14">
        <v>131</v>
      </c>
      <c r="D109" s="14" t="s">
        <v>210</v>
      </c>
      <c r="E109" s="57">
        <v>2221110183</v>
      </c>
      <c r="F109" s="14" t="s">
        <v>316</v>
      </c>
      <c r="G109" s="74">
        <v>86.9522514611111</v>
      </c>
      <c r="H109" s="74">
        <v>1</v>
      </c>
      <c r="I109" s="74">
        <f t="shared" si="6"/>
        <v>87.9522514611111</v>
      </c>
      <c r="J109" s="74">
        <v>75.85555555555555</v>
      </c>
      <c r="K109" s="74">
        <v>1</v>
      </c>
      <c r="L109" s="74">
        <f t="shared" si="7"/>
        <v>76.85555555555555</v>
      </c>
      <c r="M109" s="74">
        <v>87.85</v>
      </c>
      <c r="N109" s="74">
        <v>1.25</v>
      </c>
      <c r="O109" s="74">
        <f t="shared" si="8"/>
        <v>89.1</v>
      </c>
      <c r="P109" s="74">
        <f t="shared" si="9"/>
        <v>79.74450438583332</v>
      </c>
      <c r="Q109" s="83">
        <f t="shared" si="10"/>
        <v>104</v>
      </c>
      <c r="R109" s="83">
        <f t="shared" si="11"/>
        <v>119</v>
      </c>
      <c r="S109" s="14" t="s">
        <v>32</v>
      </c>
      <c r="T109" s="36"/>
      <c r="U109" s="84"/>
      <c r="V109" s="36"/>
      <c r="W109" s="37"/>
    </row>
    <row r="110" spans="1:23" ht="22.5">
      <c r="A110" s="14" t="s">
        <v>28</v>
      </c>
      <c r="B110" s="15" t="s">
        <v>207</v>
      </c>
      <c r="C110" s="14">
        <v>131</v>
      </c>
      <c r="D110" s="14" t="s">
        <v>213</v>
      </c>
      <c r="E110" s="57">
        <v>2221110256</v>
      </c>
      <c r="F110" s="14" t="s">
        <v>317</v>
      </c>
      <c r="G110" s="74">
        <v>83.91066666666667</v>
      </c>
      <c r="H110" s="74">
        <v>0.1</v>
      </c>
      <c r="I110" s="74">
        <f t="shared" si="6"/>
        <v>84.01066666666667</v>
      </c>
      <c r="J110" s="74">
        <v>79.83333333333333</v>
      </c>
      <c r="K110" s="74">
        <v>1</v>
      </c>
      <c r="L110" s="74">
        <f t="shared" si="7"/>
        <v>80.83333333333333</v>
      </c>
      <c r="M110" s="74">
        <v>65</v>
      </c>
      <c r="N110" s="74">
        <v>0</v>
      </c>
      <c r="O110" s="74">
        <f t="shared" si="8"/>
        <v>65</v>
      </c>
      <c r="P110" s="74">
        <f t="shared" si="9"/>
        <v>79.7266</v>
      </c>
      <c r="Q110" s="83">
        <f t="shared" si="10"/>
        <v>105</v>
      </c>
      <c r="R110" s="83">
        <f t="shared" si="11"/>
        <v>75</v>
      </c>
      <c r="S110" s="14" t="s">
        <v>32</v>
      </c>
      <c r="T110" s="36"/>
      <c r="U110" s="84"/>
      <c r="V110" s="36"/>
      <c r="W110" s="37"/>
    </row>
    <row r="111" spans="1:23" ht="22.5">
      <c r="A111" s="14" t="s">
        <v>28</v>
      </c>
      <c r="B111" s="15" t="s">
        <v>207</v>
      </c>
      <c r="C111" s="14">
        <v>131</v>
      </c>
      <c r="D111" s="14" t="s">
        <v>222</v>
      </c>
      <c r="E111" s="57">
        <v>2108110167</v>
      </c>
      <c r="F111" s="14" t="s">
        <v>91</v>
      </c>
      <c r="G111" s="74">
        <v>83.49275451063829</v>
      </c>
      <c r="H111" s="74">
        <v>0.9</v>
      </c>
      <c r="I111" s="74">
        <f t="shared" si="6"/>
        <v>84.3927545106383</v>
      </c>
      <c r="J111" s="74">
        <v>79.3541666666667</v>
      </c>
      <c r="K111" s="74">
        <v>1</v>
      </c>
      <c r="L111" s="74">
        <f t="shared" si="7"/>
        <v>80.3541666666667</v>
      </c>
      <c r="M111" s="36">
        <v>66.9</v>
      </c>
      <c r="N111" s="74">
        <v>0</v>
      </c>
      <c r="O111" s="74">
        <f t="shared" si="8"/>
        <v>66.9</v>
      </c>
      <c r="P111" s="74">
        <f t="shared" si="9"/>
        <v>79.61453817659577</v>
      </c>
      <c r="Q111" s="83">
        <f t="shared" si="10"/>
        <v>106</v>
      </c>
      <c r="R111" s="83">
        <f t="shared" si="11"/>
        <v>84</v>
      </c>
      <c r="S111" s="14" t="s">
        <v>32</v>
      </c>
      <c r="T111" s="36"/>
      <c r="U111" s="84"/>
      <c r="V111" s="36"/>
      <c r="W111" s="37"/>
    </row>
    <row r="112" spans="1:23" ht="22.5">
      <c r="A112" s="14" t="s">
        <v>28</v>
      </c>
      <c r="B112" s="15" t="s">
        <v>207</v>
      </c>
      <c r="C112" s="14">
        <v>131</v>
      </c>
      <c r="D112" s="14" t="s">
        <v>208</v>
      </c>
      <c r="E112" s="57">
        <v>2221110224</v>
      </c>
      <c r="F112" s="14" t="s">
        <v>318</v>
      </c>
      <c r="G112" s="74">
        <v>84.7801754385965</v>
      </c>
      <c r="H112" s="74">
        <v>1.60000456140351</v>
      </c>
      <c r="I112" s="74">
        <f t="shared" si="6"/>
        <v>86.38018000000001</v>
      </c>
      <c r="J112" s="74">
        <v>77.3</v>
      </c>
      <c r="K112" s="74">
        <v>1</v>
      </c>
      <c r="L112" s="74">
        <f t="shared" si="7"/>
        <v>78.3</v>
      </c>
      <c r="M112" s="74">
        <v>78.95</v>
      </c>
      <c r="N112" s="74">
        <v>0</v>
      </c>
      <c r="O112" s="74">
        <f t="shared" si="8"/>
        <v>78.95</v>
      </c>
      <c r="P112" s="74">
        <f t="shared" si="9"/>
        <v>79.57702699999999</v>
      </c>
      <c r="Q112" s="83">
        <f t="shared" si="10"/>
        <v>107</v>
      </c>
      <c r="R112" s="83">
        <f t="shared" si="11"/>
        <v>107</v>
      </c>
      <c r="S112" s="14" t="s">
        <v>32</v>
      </c>
      <c r="T112" s="36"/>
      <c r="U112" s="84"/>
      <c r="V112" s="36"/>
      <c r="W112" s="37"/>
    </row>
    <row r="113" spans="1:23" ht="22.5">
      <c r="A113" s="14" t="s">
        <v>28</v>
      </c>
      <c r="B113" s="15" t="s">
        <v>207</v>
      </c>
      <c r="C113" s="14">
        <v>131</v>
      </c>
      <c r="D113" s="14" t="s">
        <v>213</v>
      </c>
      <c r="E113" s="57">
        <v>2221110250</v>
      </c>
      <c r="F113" s="14" t="s">
        <v>319</v>
      </c>
      <c r="G113" s="74">
        <v>83.75357895</v>
      </c>
      <c r="H113" s="74">
        <v>0</v>
      </c>
      <c r="I113" s="74">
        <f t="shared" si="6"/>
        <v>83.75357895</v>
      </c>
      <c r="J113" s="74">
        <v>77.3</v>
      </c>
      <c r="K113" s="74">
        <v>1</v>
      </c>
      <c r="L113" s="74">
        <f t="shared" si="7"/>
        <v>78.3</v>
      </c>
      <c r="M113" s="74">
        <v>82.25</v>
      </c>
      <c r="N113" s="74">
        <v>0</v>
      </c>
      <c r="O113" s="74">
        <f t="shared" si="8"/>
        <v>82.25</v>
      </c>
      <c r="P113" s="74">
        <f t="shared" si="9"/>
        <v>79.51303684249999</v>
      </c>
      <c r="Q113" s="83">
        <f t="shared" si="10"/>
        <v>108</v>
      </c>
      <c r="R113" s="83">
        <f t="shared" si="11"/>
        <v>107</v>
      </c>
      <c r="S113" s="14" t="s">
        <v>32</v>
      </c>
      <c r="T113" s="36"/>
      <c r="U113" s="84"/>
      <c r="V113" s="36"/>
      <c r="W113" s="37"/>
    </row>
    <row r="114" spans="1:23" ht="22.5">
      <c r="A114" s="14" t="s">
        <v>28</v>
      </c>
      <c r="B114" s="15" t="s">
        <v>207</v>
      </c>
      <c r="C114" s="14">
        <v>131</v>
      </c>
      <c r="D114" s="14" t="s">
        <v>208</v>
      </c>
      <c r="E114" s="57">
        <v>2221110237</v>
      </c>
      <c r="F114" s="14" t="s">
        <v>320</v>
      </c>
      <c r="G114" s="74">
        <v>85.7577778666667</v>
      </c>
      <c r="H114" s="74">
        <v>2.91250333333332</v>
      </c>
      <c r="I114" s="74">
        <f t="shared" si="6"/>
        <v>88.67028120000002</v>
      </c>
      <c r="J114" s="74">
        <v>78.055556</v>
      </c>
      <c r="K114" s="74">
        <v>0</v>
      </c>
      <c r="L114" s="74">
        <f t="shared" si="7"/>
        <v>78.055556</v>
      </c>
      <c r="M114" s="74">
        <v>75.6</v>
      </c>
      <c r="N114" s="74">
        <v>0</v>
      </c>
      <c r="O114" s="74">
        <f t="shared" si="8"/>
        <v>75.6</v>
      </c>
      <c r="P114" s="74">
        <f t="shared" si="9"/>
        <v>79.40220918</v>
      </c>
      <c r="Q114" s="83">
        <f t="shared" si="10"/>
        <v>109</v>
      </c>
      <c r="R114" s="83">
        <f t="shared" si="11"/>
        <v>99</v>
      </c>
      <c r="S114" s="14" t="s">
        <v>32</v>
      </c>
      <c r="T114" s="36"/>
      <c r="U114" s="84"/>
      <c r="V114" s="36"/>
      <c r="W114" s="37"/>
    </row>
    <row r="115" spans="1:23" ht="22.5">
      <c r="A115" s="14" t="s">
        <v>28</v>
      </c>
      <c r="B115" s="15" t="s">
        <v>207</v>
      </c>
      <c r="C115" s="14">
        <v>131</v>
      </c>
      <c r="D115" s="14" t="s">
        <v>222</v>
      </c>
      <c r="E115" s="57">
        <v>2106110200</v>
      </c>
      <c r="F115" s="14" t="s">
        <v>321</v>
      </c>
      <c r="G115" s="74">
        <v>81.2294055192661</v>
      </c>
      <c r="H115" s="74">
        <v>0.95</v>
      </c>
      <c r="I115" s="74">
        <f t="shared" si="6"/>
        <v>82.1794055192661</v>
      </c>
      <c r="J115" s="74">
        <v>76.6126126126126</v>
      </c>
      <c r="K115" s="74">
        <v>1.6</v>
      </c>
      <c r="L115" s="74">
        <f t="shared" si="7"/>
        <v>78.21261261261259</v>
      </c>
      <c r="M115" s="36">
        <v>82.7</v>
      </c>
      <c r="N115" s="74">
        <v>0</v>
      </c>
      <c r="O115" s="74">
        <f t="shared" si="8"/>
        <v>82.7</v>
      </c>
      <c r="P115" s="74">
        <f t="shared" si="9"/>
        <v>79.25637028734936</v>
      </c>
      <c r="Q115" s="83">
        <f t="shared" si="10"/>
        <v>110</v>
      </c>
      <c r="R115" s="83">
        <f t="shared" si="11"/>
        <v>115</v>
      </c>
      <c r="S115" s="14" t="s">
        <v>32</v>
      </c>
      <c r="T115" s="36"/>
      <c r="U115" s="84"/>
      <c r="V115" s="36"/>
      <c r="W115" s="37"/>
    </row>
    <row r="116" spans="1:23" ht="22.5">
      <c r="A116" s="14" t="s">
        <v>28</v>
      </c>
      <c r="B116" s="15" t="s">
        <v>207</v>
      </c>
      <c r="C116" s="14">
        <v>131</v>
      </c>
      <c r="D116" s="14" t="s">
        <v>210</v>
      </c>
      <c r="E116" s="57">
        <v>2221110185</v>
      </c>
      <c r="F116" s="14" t="s">
        <v>322</v>
      </c>
      <c r="G116" s="74">
        <v>84.18187134555555</v>
      </c>
      <c r="H116" s="74">
        <v>0.75</v>
      </c>
      <c r="I116" s="74">
        <f t="shared" si="6"/>
        <v>84.93187134555555</v>
      </c>
      <c r="J116" s="74">
        <v>77.27777777777777</v>
      </c>
      <c r="K116" s="74">
        <v>1</v>
      </c>
      <c r="L116" s="74">
        <f t="shared" si="7"/>
        <v>78.27777777777777</v>
      </c>
      <c r="M116" s="74">
        <v>76.8</v>
      </c>
      <c r="N116" s="74">
        <v>0</v>
      </c>
      <c r="O116" s="74">
        <f t="shared" si="8"/>
        <v>76.8</v>
      </c>
      <c r="P116" s="74">
        <f t="shared" si="9"/>
        <v>79.12811403516667</v>
      </c>
      <c r="Q116" s="83">
        <f t="shared" si="10"/>
        <v>111</v>
      </c>
      <c r="R116" s="83">
        <f t="shared" si="11"/>
        <v>110</v>
      </c>
      <c r="S116" s="14" t="s">
        <v>32</v>
      </c>
      <c r="T116" s="36"/>
      <c r="U116" s="84"/>
      <c r="V116" s="36"/>
      <c r="W116" s="37"/>
    </row>
    <row r="117" spans="1:23" ht="22.5">
      <c r="A117" s="14" t="s">
        <v>28</v>
      </c>
      <c r="B117" s="15" t="s">
        <v>207</v>
      </c>
      <c r="C117" s="14">
        <v>131</v>
      </c>
      <c r="D117" s="14" t="s">
        <v>208</v>
      </c>
      <c r="E117" s="57">
        <v>2221110220</v>
      </c>
      <c r="F117" s="14" t="s">
        <v>323</v>
      </c>
      <c r="G117" s="74">
        <v>84.250556</v>
      </c>
      <c r="H117" s="74">
        <v>2.7</v>
      </c>
      <c r="I117" s="74">
        <f t="shared" si="6"/>
        <v>86.950556</v>
      </c>
      <c r="J117" s="74">
        <v>75.87778</v>
      </c>
      <c r="K117" s="74">
        <v>1</v>
      </c>
      <c r="L117" s="74">
        <f t="shared" si="7"/>
        <v>76.87778</v>
      </c>
      <c r="M117" s="74">
        <v>83.1</v>
      </c>
      <c r="N117" s="74">
        <v>0</v>
      </c>
      <c r="O117" s="74">
        <f t="shared" si="8"/>
        <v>83.1</v>
      </c>
      <c r="P117" s="74">
        <f t="shared" si="9"/>
        <v>79.01091840000001</v>
      </c>
      <c r="Q117" s="83">
        <f t="shared" si="10"/>
        <v>112</v>
      </c>
      <c r="R117" s="83">
        <f t="shared" si="11"/>
        <v>118</v>
      </c>
      <c r="S117" s="14" t="s">
        <v>32</v>
      </c>
      <c r="T117" s="36"/>
      <c r="U117" s="84"/>
      <c r="V117" s="36"/>
      <c r="W117" s="37"/>
    </row>
    <row r="118" spans="1:23" ht="22.5">
      <c r="A118" s="14" t="s">
        <v>28</v>
      </c>
      <c r="B118" s="15" t="s">
        <v>207</v>
      </c>
      <c r="C118" s="14">
        <v>131</v>
      </c>
      <c r="D118" s="14" t="s">
        <v>213</v>
      </c>
      <c r="E118" s="57">
        <v>2221110261</v>
      </c>
      <c r="F118" s="14" t="s">
        <v>324</v>
      </c>
      <c r="G118" s="74">
        <v>84.0706111111111</v>
      </c>
      <c r="H118" s="74">
        <v>1.05</v>
      </c>
      <c r="I118" s="74">
        <f t="shared" si="6"/>
        <v>85.1206111111111</v>
      </c>
      <c r="J118" s="74">
        <v>76.45555555555555</v>
      </c>
      <c r="K118" s="74">
        <v>2</v>
      </c>
      <c r="L118" s="74">
        <f t="shared" si="7"/>
        <v>78.45555555555555</v>
      </c>
      <c r="M118" s="74">
        <v>73.825</v>
      </c>
      <c r="N118" s="74">
        <v>0</v>
      </c>
      <c r="O118" s="74">
        <f t="shared" si="8"/>
        <v>73.825</v>
      </c>
      <c r="P118" s="74">
        <f t="shared" si="9"/>
        <v>78.99225833333333</v>
      </c>
      <c r="Q118" s="83">
        <f t="shared" si="10"/>
        <v>113</v>
      </c>
      <c r="R118" s="83">
        <f t="shared" si="11"/>
        <v>116</v>
      </c>
      <c r="S118" s="14" t="s">
        <v>32</v>
      </c>
      <c r="T118" s="36"/>
      <c r="U118" s="84"/>
      <c r="V118" s="36"/>
      <c r="W118" s="37"/>
    </row>
    <row r="119" spans="1:23" ht="22.5">
      <c r="A119" s="14" t="s">
        <v>28</v>
      </c>
      <c r="B119" s="15" t="s">
        <v>207</v>
      </c>
      <c r="C119" s="14">
        <v>131</v>
      </c>
      <c r="D119" s="14" t="s">
        <v>213</v>
      </c>
      <c r="E119" s="57">
        <v>2221110258</v>
      </c>
      <c r="F119" s="14" t="s">
        <v>325</v>
      </c>
      <c r="G119" s="74">
        <v>78.58116666666666</v>
      </c>
      <c r="H119" s="74">
        <v>0</v>
      </c>
      <c r="I119" s="74">
        <f t="shared" si="6"/>
        <v>78.58116666666666</v>
      </c>
      <c r="J119" s="74">
        <v>78.83333333333333</v>
      </c>
      <c r="K119" s="74">
        <v>0</v>
      </c>
      <c r="L119" s="74">
        <f t="shared" si="7"/>
        <v>78.83333333333333</v>
      </c>
      <c r="M119" s="74">
        <v>77.05</v>
      </c>
      <c r="N119" s="74">
        <v>0.2</v>
      </c>
      <c r="O119" s="74">
        <f t="shared" si="8"/>
        <v>77.25</v>
      </c>
      <c r="P119" s="74">
        <f t="shared" si="9"/>
        <v>78.637175</v>
      </c>
      <c r="Q119" s="83">
        <f t="shared" si="10"/>
        <v>114</v>
      </c>
      <c r="R119" s="83">
        <f t="shared" si="11"/>
        <v>91</v>
      </c>
      <c r="S119" s="14" t="s">
        <v>32</v>
      </c>
      <c r="T119" s="36"/>
      <c r="U119" s="84"/>
      <c r="V119" s="36"/>
      <c r="W119" s="37"/>
    </row>
    <row r="120" spans="1:23" ht="22.5">
      <c r="A120" s="14" t="s">
        <v>28</v>
      </c>
      <c r="B120" s="15" t="s">
        <v>207</v>
      </c>
      <c r="C120" s="14">
        <v>131</v>
      </c>
      <c r="D120" s="14" t="s">
        <v>222</v>
      </c>
      <c r="E120" s="57">
        <v>2106110280</v>
      </c>
      <c r="F120" s="14" t="s">
        <v>326</v>
      </c>
      <c r="G120" s="74">
        <v>81.9893804</v>
      </c>
      <c r="H120" s="74">
        <v>0.15</v>
      </c>
      <c r="I120" s="74">
        <f t="shared" si="6"/>
        <v>82.13938040000001</v>
      </c>
      <c r="J120" s="74">
        <v>76.8811881188119</v>
      </c>
      <c r="K120" s="74">
        <v>1.5</v>
      </c>
      <c r="L120" s="74">
        <f t="shared" si="7"/>
        <v>78.3811881188119</v>
      </c>
      <c r="M120" s="36">
        <v>74.95</v>
      </c>
      <c r="N120" s="74">
        <v>0</v>
      </c>
      <c r="O120" s="74">
        <f t="shared" si="8"/>
        <v>74.95</v>
      </c>
      <c r="P120" s="74">
        <f t="shared" si="9"/>
        <v>78.60179814910893</v>
      </c>
      <c r="Q120" s="83">
        <f t="shared" si="10"/>
        <v>115</v>
      </c>
      <c r="R120" s="83">
        <f t="shared" si="11"/>
        <v>112</v>
      </c>
      <c r="S120" s="86" t="s">
        <v>89</v>
      </c>
      <c r="T120" s="36" t="s">
        <v>90</v>
      </c>
      <c r="U120" s="84"/>
      <c r="V120" s="36"/>
      <c r="W120" s="37"/>
    </row>
    <row r="121" spans="1:23" ht="22.5">
      <c r="A121" s="14" t="s">
        <v>28</v>
      </c>
      <c r="B121" s="15" t="s">
        <v>207</v>
      </c>
      <c r="C121" s="14">
        <v>131</v>
      </c>
      <c r="D121" s="14" t="s">
        <v>222</v>
      </c>
      <c r="E121" s="57">
        <v>2221110053</v>
      </c>
      <c r="F121" s="14" t="s">
        <v>327</v>
      </c>
      <c r="G121" s="74">
        <v>81.2051075333333</v>
      </c>
      <c r="H121" s="74">
        <v>0.15</v>
      </c>
      <c r="I121" s="74">
        <f t="shared" si="6"/>
        <v>81.35510753333331</v>
      </c>
      <c r="J121" s="74">
        <v>76.8367346938775</v>
      </c>
      <c r="K121" s="74">
        <v>1</v>
      </c>
      <c r="L121" s="74">
        <f t="shared" si="7"/>
        <v>77.8367346938775</v>
      </c>
      <c r="M121" s="36">
        <v>79.5</v>
      </c>
      <c r="N121" s="74">
        <v>0</v>
      </c>
      <c r="O121" s="74">
        <f t="shared" si="8"/>
        <v>79.5</v>
      </c>
      <c r="P121" s="74">
        <f t="shared" si="9"/>
        <v>78.53081715040813</v>
      </c>
      <c r="Q121" s="83">
        <f t="shared" si="10"/>
        <v>116</v>
      </c>
      <c r="R121" s="83">
        <f t="shared" si="11"/>
        <v>113</v>
      </c>
      <c r="S121" s="86" t="s">
        <v>89</v>
      </c>
      <c r="T121" s="36" t="s">
        <v>90</v>
      </c>
      <c r="U121" s="84"/>
      <c r="V121" s="36"/>
      <c r="W121" s="37"/>
    </row>
    <row r="122" spans="1:23" ht="22.5">
      <c r="A122" s="14" t="s">
        <v>28</v>
      </c>
      <c r="B122" s="15" t="s">
        <v>207</v>
      </c>
      <c r="C122" s="14">
        <v>131</v>
      </c>
      <c r="D122" s="14" t="s">
        <v>208</v>
      </c>
      <c r="E122" s="57">
        <v>2221110230</v>
      </c>
      <c r="F122" s="14" t="s">
        <v>328</v>
      </c>
      <c r="G122" s="74">
        <v>81.614</v>
      </c>
      <c r="H122" s="74">
        <v>1.175</v>
      </c>
      <c r="I122" s="74">
        <f t="shared" si="6"/>
        <v>82.789</v>
      </c>
      <c r="J122" s="74">
        <v>76.8222</v>
      </c>
      <c r="K122" s="74">
        <v>1</v>
      </c>
      <c r="L122" s="74">
        <f t="shared" si="7"/>
        <v>77.8222</v>
      </c>
      <c r="M122" s="74">
        <v>74.95</v>
      </c>
      <c r="N122" s="74">
        <v>0</v>
      </c>
      <c r="O122" s="74">
        <f t="shared" si="8"/>
        <v>74.95</v>
      </c>
      <c r="P122" s="74">
        <f t="shared" si="9"/>
        <v>78.28</v>
      </c>
      <c r="Q122" s="83">
        <f t="shared" si="10"/>
        <v>117</v>
      </c>
      <c r="R122" s="83">
        <f t="shared" si="11"/>
        <v>114</v>
      </c>
      <c r="S122" s="86" t="s">
        <v>89</v>
      </c>
      <c r="T122" s="36" t="s">
        <v>90</v>
      </c>
      <c r="U122" s="84"/>
      <c r="V122" s="36"/>
      <c r="W122" s="37"/>
    </row>
    <row r="123" spans="1:23" ht="22.5">
      <c r="A123" s="14" t="s">
        <v>28</v>
      </c>
      <c r="B123" s="15" t="s">
        <v>207</v>
      </c>
      <c r="C123" s="14">
        <v>131</v>
      </c>
      <c r="D123" s="14" t="s">
        <v>208</v>
      </c>
      <c r="E123" s="57">
        <v>2221110231</v>
      </c>
      <c r="F123" s="14" t="s">
        <v>329</v>
      </c>
      <c r="G123" s="74">
        <v>82.6975</v>
      </c>
      <c r="H123" s="74">
        <v>0.599999999999994</v>
      </c>
      <c r="I123" s="74">
        <f t="shared" si="6"/>
        <v>83.2975</v>
      </c>
      <c r="J123" s="74">
        <v>76.3</v>
      </c>
      <c r="K123" s="74">
        <v>1</v>
      </c>
      <c r="L123" s="74">
        <f t="shared" si="7"/>
        <v>77.3</v>
      </c>
      <c r="M123" s="74">
        <v>75.85</v>
      </c>
      <c r="N123" s="74">
        <v>0.625</v>
      </c>
      <c r="O123" s="74">
        <f t="shared" si="8"/>
        <v>76.475</v>
      </c>
      <c r="P123" s="74">
        <f t="shared" si="9"/>
        <v>78.11712499999999</v>
      </c>
      <c r="Q123" s="83">
        <f t="shared" si="10"/>
        <v>118</v>
      </c>
      <c r="R123" s="83">
        <f t="shared" si="11"/>
        <v>117</v>
      </c>
      <c r="S123" s="14" t="s">
        <v>32</v>
      </c>
      <c r="T123" s="36"/>
      <c r="U123" s="84"/>
      <c r="V123" s="36"/>
      <c r="W123" s="37"/>
    </row>
    <row r="124" spans="1:23" ht="22.5">
      <c r="A124" s="14" t="s">
        <v>28</v>
      </c>
      <c r="B124" s="15" t="s">
        <v>207</v>
      </c>
      <c r="C124" s="14">
        <v>131</v>
      </c>
      <c r="D124" s="14" t="s">
        <v>208</v>
      </c>
      <c r="E124" s="57">
        <v>2112110282</v>
      </c>
      <c r="F124" s="14" t="s">
        <v>330</v>
      </c>
      <c r="G124" s="74">
        <v>75.1925491714286</v>
      </c>
      <c r="H124" s="74">
        <v>0</v>
      </c>
      <c r="I124" s="74">
        <f t="shared" si="6"/>
        <v>75.1925491714286</v>
      </c>
      <c r="J124" s="74">
        <v>77.793103</v>
      </c>
      <c r="K124" s="74">
        <v>0</v>
      </c>
      <c r="L124" s="74">
        <f t="shared" si="7"/>
        <v>77.793103</v>
      </c>
      <c r="M124" s="74">
        <v>84</v>
      </c>
      <c r="N124" s="74">
        <v>0.625</v>
      </c>
      <c r="O124" s="74">
        <f t="shared" si="8"/>
        <v>84.625</v>
      </c>
      <c r="P124" s="74">
        <f t="shared" si="9"/>
        <v>78.0862096257143</v>
      </c>
      <c r="Q124" s="83">
        <f t="shared" si="10"/>
        <v>119</v>
      </c>
      <c r="R124" s="83">
        <f t="shared" si="11"/>
        <v>104</v>
      </c>
      <c r="S124" s="14" t="s">
        <v>32</v>
      </c>
      <c r="T124" s="36"/>
      <c r="U124" s="84"/>
      <c r="V124" s="36"/>
      <c r="W124" s="37"/>
    </row>
    <row r="125" spans="1:23" ht="22.5">
      <c r="A125" s="14" t="s">
        <v>28</v>
      </c>
      <c r="B125" s="15" t="s">
        <v>207</v>
      </c>
      <c r="C125" s="14">
        <v>131</v>
      </c>
      <c r="D125" s="14" t="s">
        <v>213</v>
      </c>
      <c r="E125" s="57">
        <v>2221110262</v>
      </c>
      <c r="F125" s="14" t="s">
        <v>331</v>
      </c>
      <c r="G125" s="74">
        <v>78.732</v>
      </c>
      <c r="H125" s="74">
        <v>0</v>
      </c>
      <c r="I125" s="74">
        <f t="shared" si="6"/>
        <v>78.732</v>
      </c>
      <c r="J125" s="74">
        <v>75.5</v>
      </c>
      <c r="K125" s="74">
        <v>1</v>
      </c>
      <c r="L125" s="74">
        <f t="shared" si="7"/>
        <v>76.5</v>
      </c>
      <c r="M125" s="74">
        <v>85.925</v>
      </c>
      <c r="N125" s="74">
        <v>0</v>
      </c>
      <c r="O125" s="74">
        <f t="shared" si="8"/>
        <v>85.925</v>
      </c>
      <c r="P125" s="74">
        <f t="shared" si="9"/>
        <v>77.7773</v>
      </c>
      <c r="Q125" s="83">
        <f t="shared" si="10"/>
        <v>120</v>
      </c>
      <c r="R125" s="83">
        <f t="shared" si="11"/>
        <v>122</v>
      </c>
      <c r="S125" s="14" t="s">
        <v>32</v>
      </c>
      <c r="T125" s="36"/>
      <c r="U125" s="84"/>
      <c r="V125" s="36"/>
      <c r="W125" s="37"/>
    </row>
    <row r="126" spans="1:23" ht="22.5">
      <c r="A126" s="14" t="s">
        <v>28</v>
      </c>
      <c r="B126" s="15" t="s">
        <v>207</v>
      </c>
      <c r="C126" s="14">
        <v>131</v>
      </c>
      <c r="D126" s="14" t="s">
        <v>208</v>
      </c>
      <c r="E126" s="57">
        <v>2221110234</v>
      </c>
      <c r="F126" s="14" t="s">
        <v>332</v>
      </c>
      <c r="G126" s="74">
        <v>78.319166</v>
      </c>
      <c r="H126" s="74">
        <v>0.0999999999999943</v>
      </c>
      <c r="I126" s="74">
        <f t="shared" si="6"/>
        <v>78.41916599999999</v>
      </c>
      <c r="J126" s="74">
        <v>75.63333</v>
      </c>
      <c r="K126" s="74">
        <v>1</v>
      </c>
      <c r="L126" s="74">
        <f t="shared" si="7"/>
        <v>76.63333</v>
      </c>
      <c r="M126" s="74">
        <v>62.75</v>
      </c>
      <c r="N126" s="74">
        <v>0</v>
      </c>
      <c r="O126" s="74">
        <f t="shared" si="8"/>
        <v>62.75</v>
      </c>
      <c r="P126" s="74">
        <f t="shared" si="9"/>
        <v>75.5128724</v>
      </c>
      <c r="Q126" s="83">
        <f t="shared" si="10"/>
        <v>121</v>
      </c>
      <c r="R126" s="83">
        <f t="shared" si="11"/>
        <v>120</v>
      </c>
      <c r="S126" s="14" t="s">
        <v>32</v>
      </c>
      <c r="T126" s="36"/>
      <c r="U126" s="84"/>
      <c r="V126" s="36"/>
      <c r="W126" s="37"/>
    </row>
    <row r="127" spans="1:23" ht="22.5">
      <c r="A127" s="14" t="s">
        <v>28</v>
      </c>
      <c r="B127" s="15" t="s">
        <v>207</v>
      </c>
      <c r="C127" s="14">
        <v>131</v>
      </c>
      <c r="D127" s="14" t="s">
        <v>213</v>
      </c>
      <c r="E127" s="57">
        <v>2221110264</v>
      </c>
      <c r="F127" s="14" t="s">
        <v>333</v>
      </c>
      <c r="G127" s="74">
        <v>80.98792063492064</v>
      </c>
      <c r="H127" s="74">
        <v>0</v>
      </c>
      <c r="I127" s="74">
        <f t="shared" si="6"/>
        <v>80.98792063492064</v>
      </c>
      <c r="J127" s="74">
        <v>75.52222222222223</v>
      </c>
      <c r="K127" s="74">
        <v>0</v>
      </c>
      <c r="L127" s="74">
        <f t="shared" si="7"/>
        <v>75.52222222222223</v>
      </c>
      <c r="M127" s="74">
        <v>60.1</v>
      </c>
      <c r="N127" s="74">
        <v>0</v>
      </c>
      <c r="O127" s="74">
        <f t="shared" si="8"/>
        <v>60.1</v>
      </c>
      <c r="P127" s="74">
        <f t="shared" si="9"/>
        <v>74.79985476190477</v>
      </c>
      <c r="Q127" s="83">
        <f t="shared" si="10"/>
        <v>122</v>
      </c>
      <c r="R127" s="83">
        <f t="shared" si="11"/>
        <v>121</v>
      </c>
      <c r="S127" s="86" t="s">
        <v>89</v>
      </c>
      <c r="T127" s="36" t="s">
        <v>90</v>
      </c>
      <c r="U127" s="84"/>
      <c r="V127" s="36"/>
      <c r="W127" s="37"/>
    </row>
    <row r="128" spans="1:23" ht="22.5">
      <c r="A128" s="14" t="s">
        <v>28</v>
      </c>
      <c r="B128" s="15" t="s">
        <v>207</v>
      </c>
      <c r="C128" s="14">
        <v>131</v>
      </c>
      <c r="D128" s="14" t="s">
        <v>222</v>
      </c>
      <c r="E128" s="57">
        <v>2221110090</v>
      </c>
      <c r="F128" s="14" t="s">
        <v>334</v>
      </c>
      <c r="G128" s="74">
        <v>80.4313888</v>
      </c>
      <c r="H128" s="74">
        <v>0.15</v>
      </c>
      <c r="I128" s="74">
        <f t="shared" si="6"/>
        <v>80.5813888</v>
      </c>
      <c r="J128" s="74">
        <v>71.469387755102</v>
      </c>
      <c r="K128" s="74">
        <v>1</v>
      </c>
      <c r="L128" s="74">
        <f t="shared" si="7"/>
        <v>72.469387755102</v>
      </c>
      <c r="M128" s="36">
        <v>80.9</v>
      </c>
      <c r="N128" s="74">
        <v>0</v>
      </c>
      <c r="O128" s="74">
        <f t="shared" si="8"/>
        <v>80.9</v>
      </c>
      <c r="P128" s="74">
        <f t="shared" si="9"/>
        <v>74.52924913632651</v>
      </c>
      <c r="Q128" s="83">
        <f t="shared" si="10"/>
        <v>123</v>
      </c>
      <c r="R128" s="83">
        <f t="shared" si="11"/>
        <v>125</v>
      </c>
      <c r="S128" s="86" t="s">
        <v>89</v>
      </c>
      <c r="T128" s="36" t="s">
        <v>90</v>
      </c>
      <c r="U128" s="84"/>
      <c r="V128" s="36"/>
      <c r="W128" s="37"/>
    </row>
    <row r="129" spans="1:23" ht="22.5">
      <c r="A129" s="14" t="s">
        <v>28</v>
      </c>
      <c r="B129" s="15" t="s">
        <v>207</v>
      </c>
      <c r="C129" s="14">
        <v>131</v>
      </c>
      <c r="D129" s="14" t="s">
        <v>222</v>
      </c>
      <c r="E129" s="57">
        <v>2234110056</v>
      </c>
      <c r="F129" s="14" t="s">
        <v>335</v>
      </c>
      <c r="G129" s="74">
        <v>83.6209302325581</v>
      </c>
      <c r="H129" s="74">
        <v>0</v>
      </c>
      <c r="I129" s="74">
        <f t="shared" si="6"/>
        <v>83.6209302325581</v>
      </c>
      <c r="J129" s="74">
        <v>71.9090909090909</v>
      </c>
      <c r="K129" s="74">
        <v>0</v>
      </c>
      <c r="L129" s="74">
        <f t="shared" si="7"/>
        <v>71.9090909090909</v>
      </c>
      <c r="M129" s="36">
        <v>80.45</v>
      </c>
      <c r="N129" s="74">
        <v>0</v>
      </c>
      <c r="O129" s="74">
        <f t="shared" si="8"/>
        <v>80.45</v>
      </c>
      <c r="P129" s="74">
        <f t="shared" si="9"/>
        <v>74.5199577167019</v>
      </c>
      <c r="Q129" s="83">
        <f t="shared" si="10"/>
        <v>124</v>
      </c>
      <c r="R129" s="83">
        <f t="shared" si="11"/>
        <v>124</v>
      </c>
      <c r="S129" s="86" t="s">
        <v>89</v>
      </c>
      <c r="T129" s="36" t="s">
        <v>90</v>
      </c>
      <c r="U129" s="84"/>
      <c r="V129" s="36"/>
      <c r="W129" s="37"/>
    </row>
    <row r="130" spans="1:23" ht="22.5">
      <c r="A130" s="14" t="s">
        <v>28</v>
      </c>
      <c r="B130" s="15" t="s">
        <v>207</v>
      </c>
      <c r="C130" s="14">
        <v>131</v>
      </c>
      <c r="D130" s="14" t="s">
        <v>213</v>
      </c>
      <c r="E130" s="57">
        <v>2221110259</v>
      </c>
      <c r="F130" s="14" t="s">
        <v>336</v>
      </c>
      <c r="G130" s="74">
        <v>77.117</v>
      </c>
      <c r="H130" s="74">
        <v>0</v>
      </c>
      <c r="I130" s="74">
        <f t="shared" si="6"/>
        <v>77.117</v>
      </c>
      <c r="J130" s="74">
        <v>72.5</v>
      </c>
      <c r="K130" s="74">
        <v>1</v>
      </c>
      <c r="L130" s="74">
        <f t="shared" si="7"/>
        <v>73.5</v>
      </c>
      <c r="M130" s="74">
        <v>71.9</v>
      </c>
      <c r="N130" s="74">
        <v>0</v>
      </c>
      <c r="O130" s="74">
        <f t="shared" si="8"/>
        <v>71.9</v>
      </c>
      <c r="P130" s="74">
        <f t="shared" si="9"/>
        <v>73.88255</v>
      </c>
      <c r="Q130" s="83">
        <f t="shared" si="10"/>
        <v>125</v>
      </c>
      <c r="R130" s="83">
        <f t="shared" si="11"/>
        <v>123</v>
      </c>
      <c r="S130" s="86" t="s">
        <v>89</v>
      </c>
      <c r="T130" s="36" t="s">
        <v>90</v>
      </c>
      <c r="U130" s="84"/>
      <c r="V130" s="36"/>
      <c r="W130" s="37"/>
    </row>
    <row r="131" spans="1:23" ht="22.5">
      <c r="A131" s="14" t="s">
        <v>28</v>
      </c>
      <c r="B131" s="15" t="s">
        <v>207</v>
      </c>
      <c r="C131" s="14">
        <v>131</v>
      </c>
      <c r="D131" s="14" t="s">
        <v>213</v>
      </c>
      <c r="E131" s="57">
        <v>2221110263</v>
      </c>
      <c r="F131" s="14" t="s">
        <v>337</v>
      </c>
      <c r="G131" s="74">
        <v>79.77588888888889</v>
      </c>
      <c r="H131" s="74">
        <v>0</v>
      </c>
      <c r="I131" s="74">
        <f t="shared" si="6"/>
        <v>79.77588888888889</v>
      </c>
      <c r="J131" s="74">
        <v>70.94444444444444</v>
      </c>
      <c r="K131" s="74">
        <v>1</v>
      </c>
      <c r="L131" s="74">
        <f t="shared" si="7"/>
        <v>71.94444444444444</v>
      </c>
      <c r="M131" s="74">
        <v>72.35</v>
      </c>
      <c r="N131" s="74">
        <v>0</v>
      </c>
      <c r="O131" s="74">
        <f t="shared" si="8"/>
        <v>72.35</v>
      </c>
      <c r="P131" s="74">
        <f t="shared" si="9"/>
        <v>73.15971666666665</v>
      </c>
      <c r="Q131" s="83">
        <f t="shared" si="10"/>
        <v>126</v>
      </c>
      <c r="R131" s="83">
        <f t="shared" si="11"/>
        <v>126</v>
      </c>
      <c r="S131" s="86" t="s">
        <v>89</v>
      </c>
      <c r="T131" s="36" t="s">
        <v>90</v>
      </c>
      <c r="U131" s="84"/>
      <c r="V131" s="36"/>
      <c r="W131" s="37"/>
    </row>
    <row r="132" spans="1:23" ht="22.5">
      <c r="A132" s="14" t="s">
        <v>28</v>
      </c>
      <c r="B132" s="15" t="s">
        <v>207</v>
      </c>
      <c r="C132" s="14">
        <v>131</v>
      </c>
      <c r="D132" s="14" t="s">
        <v>213</v>
      </c>
      <c r="E132" s="57">
        <v>2221110260</v>
      </c>
      <c r="F132" s="14" t="s">
        <v>338</v>
      </c>
      <c r="G132" s="74">
        <v>76.78227777777778</v>
      </c>
      <c r="H132" s="74">
        <v>0.6</v>
      </c>
      <c r="I132" s="74">
        <f t="shared" si="6"/>
        <v>77.38227777777777</v>
      </c>
      <c r="J132" s="74">
        <v>68.58888888888889</v>
      </c>
      <c r="K132" s="74">
        <v>1</v>
      </c>
      <c r="L132" s="74">
        <f t="shared" si="7"/>
        <v>69.58888888888889</v>
      </c>
      <c r="M132" s="74">
        <v>77.45</v>
      </c>
      <c r="N132" s="74">
        <v>0</v>
      </c>
      <c r="O132" s="74">
        <f t="shared" si="8"/>
        <v>77.45</v>
      </c>
      <c r="P132" s="74">
        <f t="shared" si="9"/>
        <v>71.54400833333332</v>
      </c>
      <c r="Q132" s="83">
        <f t="shared" si="10"/>
        <v>127</v>
      </c>
      <c r="R132" s="83">
        <f t="shared" si="11"/>
        <v>127</v>
      </c>
      <c r="S132" s="86" t="s">
        <v>89</v>
      </c>
      <c r="T132" s="36" t="s">
        <v>90</v>
      </c>
      <c r="U132" s="84"/>
      <c r="V132" s="36"/>
      <c r="W132" s="37"/>
    </row>
    <row r="133" spans="1:23" ht="22.5">
      <c r="A133" s="14" t="s">
        <v>28</v>
      </c>
      <c r="B133" s="15" t="s">
        <v>207</v>
      </c>
      <c r="C133" s="14">
        <v>131</v>
      </c>
      <c r="D133" s="14" t="s">
        <v>210</v>
      </c>
      <c r="E133" s="57">
        <v>2221110202</v>
      </c>
      <c r="F133" s="14" t="s">
        <v>339</v>
      </c>
      <c r="G133" s="74">
        <v>74.5747619</v>
      </c>
      <c r="H133" s="74">
        <v>0.75</v>
      </c>
      <c r="I133" s="74">
        <f t="shared" si="6"/>
        <v>75.3247619</v>
      </c>
      <c r="J133" s="74">
        <v>66.1</v>
      </c>
      <c r="K133" s="74">
        <v>1</v>
      </c>
      <c r="L133" s="74">
        <f t="shared" si="7"/>
        <v>67.1</v>
      </c>
      <c r="M133" s="74">
        <v>83.275</v>
      </c>
      <c r="N133" s="74">
        <v>0</v>
      </c>
      <c r="O133" s="74">
        <f t="shared" si="8"/>
        <v>83.275</v>
      </c>
      <c r="P133" s="74">
        <f t="shared" si="9"/>
        <v>69.95121428499999</v>
      </c>
      <c r="Q133" s="83">
        <f t="shared" si="10"/>
        <v>128</v>
      </c>
      <c r="R133" s="83">
        <f t="shared" si="11"/>
        <v>129</v>
      </c>
      <c r="S133" s="86" t="s">
        <v>89</v>
      </c>
      <c r="T133" s="36" t="s">
        <v>90</v>
      </c>
      <c r="U133" s="84"/>
      <c r="V133" s="36"/>
      <c r="W133" s="37"/>
    </row>
    <row r="134" spans="1:23" ht="22.5">
      <c r="A134" s="14" t="s">
        <v>28</v>
      </c>
      <c r="B134" s="15" t="s">
        <v>207</v>
      </c>
      <c r="C134" s="14">
        <v>131</v>
      </c>
      <c r="D134" s="14" t="s">
        <v>210</v>
      </c>
      <c r="E134" s="57">
        <v>2221110189</v>
      </c>
      <c r="F134" s="14" t="s">
        <v>340</v>
      </c>
      <c r="G134" s="74">
        <v>83.25298245666667</v>
      </c>
      <c r="H134" s="74">
        <v>1.55</v>
      </c>
      <c r="I134" s="74">
        <f aca="true" t="shared" si="12" ref="I134:I136">G134+H134</f>
        <v>84.80298245666667</v>
      </c>
      <c r="J134" s="74">
        <v>67.63333333333334</v>
      </c>
      <c r="K134" s="74">
        <v>0</v>
      </c>
      <c r="L134" s="74">
        <f aca="true" t="shared" si="13" ref="L134:L136">J134+K134</f>
        <v>67.63333333333334</v>
      </c>
      <c r="M134" s="74">
        <v>60</v>
      </c>
      <c r="N134" s="74">
        <v>0</v>
      </c>
      <c r="O134" s="74">
        <f aca="true" t="shared" si="14" ref="O134:O136">M134+N134</f>
        <v>60</v>
      </c>
      <c r="P134" s="74">
        <f aca="true" t="shared" si="15" ref="P134:P136">I134*0.15+L134*0.75+O134*0.1</f>
        <v>69.44544736850001</v>
      </c>
      <c r="Q134" s="83">
        <f aca="true" t="shared" si="16" ref="Q134:Q136">RANK(P134,$P$6:$P$136)</f>
        <v>129</v>
      </c>
      <c r="R134" s="83">
        <f aca="true" t="shared" si="17" ref="R134:R136">RANK(J134,$J$6:$J$136)</f>
        <v>128</v>
      </c>
      <c r="S134" s="86" t="s">
        <v>89</v>
      </c>
      <c r="T134" s="36" t="s">
        <v>90</v>
      </c>
      <c r="U134" s="84"/>
      <c r="V134" s="36"/>
      <c r="W134" s="37"/>
    </row>
    <row r="135" spans="1:23" ht="22.5">
      <c r="A135" s="14" t="s">
        <v>28</v>
      </c>
      <c r="B135" s="15" t="s">
        <v>207</v>
      </c>
      <c r="C135" s="14">
        <v>131</v>
      </c>
      <c r="D135" s="14" t="s">
        <v>210</v>
      </c>
      <c r="E135" s="57" t="s">
        <v>341</v>
      </c>
      <c r="F135" s="14" t="s">
        <v>342</v>
      </c>
      <c r="G135" s="74">
        <v>79.59964912333334</v>
      </c>
      <c r="H135" s="74">
        <v>0.25</v>
      </c>
      <c r="I135" s="74">
        <f t="shared" si="12"/>
        <v>79.84964912333334</v>
      </c>
      <c r="J135" s="74">
        <v>64.36666666666666</v>
      </c>
      <c r="K135" s="74">
        <v>0</v>
      </c>
      <c r="L135" s="74">
        <f t="shared" si="13"/>
        <v>64.36666666666666</v>
      </c>
      <c r="M135" s="74">
        <v>67.95</v>
      </c>
      <c r="N135" s="74">
        <v>0</v>
      </c>
      <c r="O135" s="74">
        <f t="shared" si="14"/>
        <v>67.95</v>
      </c>
      <c r="P135" s="74">
        <f t="shared" si="15"/>
        <v>67.04744736849999</v>
      </c>
      <c r="Q135" s="83">
        <f t="shared" si="16"/>
        <v>130</v>
      </c>
      <c r="R135" s="83">
        <f t="shared" si="17"/>
        <v>130</v>
      </c>
      <c r="S135" s="86" t="s">
        <v>89</v>
      </c>
      <c r="T135" s="36" t="s">
        <v>90</v>
      </c>
      <c r="U135" s="84"/>
      <c r="V135" s="36"/>
      <c r="W135" s="37"/>
    </row>
    <row r="136" spans="1:23" ht="22.5">
      <c r="A136" s="14" t="s">
        <v>28</v>
      </c>
      <c r="B136" s="14" t="s">
        <v>207</v>
      </c>
      <c r="C136" s="14">
        <v>131</v>
      </c>
      <c r="D136" s="14" t="s">
        <v>210</v>
      </c>
      <c r="E136" s="57" t="s">
        <v>343</v>
      </c>
      <c r="F136" s="14" t="s">
        <v>344</v>
      </c>
      <c r="G136" s="74">
        <v>77.04858527465117</v>
      </c>
      <c r="H136" s="74">
        <v>0.4</v>
      </c>
      <c r="I136" s="74">
        <f t="shared" si="12"/>
        <v>77.44858527465118</v>
      </c>
      <c r="J136" s="74">
        <v>61.872093023255815</v>
      </c>
      <c r="K136" s="74">
        <v>0</v>
      </c>
      <c r="L136" s="74">
        <f t="shared" si="13"/>
        <v>61.872093023255815</v>
      </c>
      <c r="M136" s="74">
        <v>57.3</v>
      </c>
      <c r="N136" s="74">
        <v>0</v>
      </c>
      <c r="O136" s="74">
        <f t="shared" si="14"/>
        <v>57.3</v>
      </c>
      <c r="P136" s="76">
        <f t="shared" si="15"/>
        <v>63.75135755863954</v>
      </c>
      <c r="Q136" s="83">
        <f t="shared" si="16"/>
        <v>131</v>
      </c>
      <c r="R136" s="83">
        <f t="shared" si="17"/>
        <v>131</v>
      </c>
      <c r="S136" s="86" t="s">
        <v>89</v>
      </c>
      <c r="T136" s="36" t="s">
        <v>90</v>
      </c>
      <c r="U136" s="36"/>
      <c r="V136" s="36"/>
      <c r="W136" s="15"/>
    </row>
  </sheetData>
  <sheetProtection/>
  <autoFilter ref="A5:W136"/>
  <mergeCells count="24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conditionalFormatting sqref="A5:IV5">
    <cfRule type="expression" priority="2" dxfId="0" stopIfTrue="1">
      <formula>AND(COUNTIF($A$5:$IV$5,A5)&gt;1,NOT(ISBLANK(A5)))</formula>
    </cfRule>
  </conditionalFormatting>
  <conditionalFormatting sqref="E1:F65536">
    <cfRule type="expression" priority="1" dxfId="0" stopIfTrue="1">
      <formula>AND(COUNTIF($E$1:$F$65536,E1)&gt;1,NOT(ISBLANK(E1)))</formula>
    </cfRule>
  </conditionalFormatting>
  <dataValidations count="6">
    <dataValidation type="list" allowBlank="1" showInputMessage="1" showErrorMessage="1" sqref="V1 V4:V5">
      <formula1>$CH$8:$CH$11</formula1>
    </dataValidation>
    <dataValidation type="list" allowBlank="1" showInputMessage="1" showErrorMessage="1" sqref="S6 S7 S8 S9 S22 S29 S32 S33 S34 S66 S79 S84 S10:S21 S23:S28 S30:S31 S35:S65 S67:S71 S72:S78 S80:S83 S85:S96 S97:S119 S120:S122 S123:S126 S127:S136">
      <formula1>"是,否"</formula1>
    </dataValidation>
    <dataValidation type="list" allowBlank="1" showInputMessage="1" showErrorMessage="1" sqref="T7 T8 T9 T22 T29 T32 T33 T34 T66 T79 T84 T115 T10:T12 T13:T21 T23:T26 T27:T28 T30:T31 T35:T58 T59:T65 T67:T71 T72:T78 T80:T83 T85:T96 T97:T114">
      <formula1>"一等,二等,三等,德育分未达标,课程考核不合格,体育成绩不合格"</formula1>
    </dataValidation>
    <dataValidation type="list" allowBlank="1" showInputMessage="1" showErrorMessage="1" sqref="U8 U9 U1:U2 U6:U7">
      <formula1>$CI$8:$CI$12</formula1>
    </dataValidation>
    <dataValidation type="list" allowBlank="1" showInputMessage="1" showErrorMessage="1" sqref="V8 V9 V22 V29 V32 V33 V34 V66 V79 V84 V6:V7 V10:V12 V13:V21 V23:V28 V30:V31 V35:V65 V67:V71 V72:V78 V80:V83 V85:V96 V97:V114 V115:V136">
      <formula1>"三好,三标,优干"</formula1>
    </dataValidation>
    <dataValidation type="list" allowBlank="1" showInputMessage="1" showErrorMessage="1" sqref="T116 T119 T123 T1:T6 T117:T118 T120:T122 T124:T126 T127:T136">
      <formula1>$CG$8:$CG$118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3"/>
  <sheetViews>
    <sheetView tabSelected="1" zoomScaleSheetLayoutView="100" workbookViewId="0" topLeftCell="A1">
      <selection activeCell="P20" sqref="P20"/>
    </sheetView>
  </sheetViews>
  <sheetFormatPr defaultColWidth="8.75390625" defaultRowHeight="14.25"/>
  <cols>
    <col min="1" max="1" width="12.75390625" style="4" customWidth="1"/>
    <col min="2" max="2" width="12.25390625" style="6" customWidth="1"/>
    <col min="3" max="3" width="7.375" style="4" customWidth="1"/>
    <col min="4" max="4" width="10.125" style="4" customWidth="1"/>
    <col min="5" max="5" width="9.625" style="4" customWidth="1"/>
    <col min="6" max="6" width="8.625" style="4" customWidth="1"/>
    <col min="7" max="7" width="6.875" style="5" customWidth="1"/>
    <col min="8" max="8" width="6.875" style="6" customWidth="1"/>
    <col min="9" max="10" width="6.875" style="5" customWidth="1"/>
    <col min="11" max="12" width="6.875" style="6" customWidth="1"/>
    <col min="13" max="13" width="6.875" style="5" customWidth="1"/>
    <col min="14" max="14" width="6.875" style="6" customWidth="1"/>
    <col min="15" max="15" width="6.875" style="5" customWidth="1"/>
    <col min="16" max="16" width="7.25390625" style="19" customWidth="1"/>
    <col min="17" max="17" width="6.875" style="19" customWidth="1"/>
    <col min="18" max="18" width="6.875" style="4" customWidth="1"/>
    <col min="19" max="19" width="7.00390625" style="24" customWidth="1"/>
    <col min="20" max="20" width="12.125" style="25" customWidth="1"/>
    <col min="21" max="21" width="9.75390625" style="25" customWidth="1"/>
    <col min="22" max="22" width="8.625" style="6" customWidth="1"/>
    <col min="23" max="23" width="11.00390625" style="4" customWidth="1"/>
    <col min="24" max="24" width="9.50390625" style="4" customWidth="1"/>
    <col min="25" max="32" width="9.00390625" style="4" bestFit="1" customWidth="1"/>
    <col min="33" max="64" width="8.75390625" style="4" customWidth="1"/>
    <col min="65" max="84" width="9.00390625" style="4" bestFit="1" customWidth="1"/>
    <col min="85" max="85" width="3.125" style="4" customWidth="1"/>
    <col min="86" max="86" width="15.875" style="4" customWidth="1"/>
    <col min="87" max="87" width="4.875" style="4" customWidth="1"/>
    <col min="88" max="88" width="10.50390625" style="4" customWidth="1"/>
    <col min="89" max="96" width="9.00390625" style="4" bestFit="1" customWidth="1"/>
    <col min="97" max="16384" width="8.75390625" style="4" customWidth="1"/>
  </cols>
  <sheetData>
    <row r="1" spans="1:3" ht="20.25" customHeight="1">
      <c r="A1" s="1" t="s">
        <v>0</v>
      </c>
      <c r="B1" s="2"/>
      <c r="C1" s="3"/>
    </row>
    <row r="2" spans="1:22" ht="26.25" customHeight="1">
      <c r="A2" s="7" t="s">
        <v>345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6"/>
      <c r="U2" s="26"/>
      <c r="V2" s="7"/>
    </row>
    <row r="3" spans="1:21" s="29" customFormat="1" ht="21.75" customHeight="1">
      <c r="A3" s="10" t="s">
        <v>2</v>
      </c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 t="s">
        <v>4</v>
      </c>
      <c r="R3" s="9"/>
      <c r="S3" s="63"/>
      <c r="T3" s="9"/>
      <c r="U3" s="28"/>
    </row>
    <row r="4" spans="1:23" ht="21.75" customHeight="1">
      <c r="A4" s="11" t="s">
        <v>5</v>
      </c>
      <c r="B4" s="12" t="s">
        <v>6</v>
      </c>
      <c r="C4" s="13" t="s">
        <v>7</v>
      </c>
      <c r="D4" s="11" t="s">
        <v>8</v>
      </c>
      <c r="E4" s="11" t="s">
        <v>9</v>
      </c>
      <c r="F4" s="11" t="s">
        <v>10</v>
      </c>
      <c r="G4" s="13" t="s">
        <v>11</v>
      </c>
      <c r="H4" s="12" t="s">
        <v>12</v>
      </c>
      <c r="I4" s="13" t="s">
        <v>13</v>
      </c>
      <c r="J4" s="13" t="s">
        <v>14</v>
      </c>
      <c r="K4" s="12" t="s">
        <v>15</v>
      </c>
      <c r="L4" s="12" t="s">
        <v>16</v>
      </c>
      <c r="M4" s="13" t="s">
        <v>17</v>
      </c>
      <c r="N4" s="12" t="s">
        <v>18</v>
      </c>
      <c r="O4" s="13" t="s">
        <v>19</v>
      </c>
      <c r="P4" s="13" t="s">
        <v>20</v>
      </c>
      <c r="Q4" s="13" t="s">
        <v>21</v>
      </c>
      <c r="R4" s="12" t="s">
        <v>22</v>
      </c>
      <c r="S4" s="30" t="s">
        <v>23</v>
      </c>
      <c r="T4" s="31" t="s">
        <v>24</v>
      </c>
      <c r="U4" s="31" t="s">
        <v>25</v>
      </c>
      <c r="V4" s="12" t="s">
        <v>26</v>
      </c>
      <c r="W4" s="12" t="s">
        <v>27</v>
      </c>
    </row>
    <row r="5" spans="1:23" ht="23.25" customHeight="1">
      <c r="A5" s="11"/>
      <c r="B5" s="12"/>
      <c r="C5" s="13"/>
      <c r="D5" s="11"/>
      <c r="E5" s="11"/>
      <c r="F5" s="11"/>
      <c r="G5" s="13"/>
      <c r="H5" s="12"/>
      <c r="I5" s="13"/>
      <c r="J5" s="13"/>
      <c r="K5" s="12"/>
      <c r="L5" s="12"/>
      <c r="M5" s="13"/>
      <c r="N5" s="12"/>
      <c r="O5" s="13"/>
      <c r="P5" s="13"/>
      <c r="Q5" s="13"/>
      <c r="R5" s="12"/>
      <c r="S5" s="30"/>
      <c r="T5" s="31"/>
      <c r="U5" s="31"/>
      <c r="V5" s="12"/>
      <c r="W5" s="12"/>
    </row>
    <row r="6" spans="1:23" ht="20.25" customHeight="1">
      <c r="A6" s="14" t="s">
        <v>28</v>
      </c>
      <c r="B6" s="15" t="s">
        <v>346</v>
      </c>
      <c r="C6" s="14">
        <v>42</v>
      </c>
      <c r="D6" s="16" t="s">
        <v>347</v>
      </c>
      <c r="E6" s="16">
        <v>2121110021</v>
      </c>
      <c r="F6" s="16" t="s">
        <v>348</v>
      </c>
      <c r="G6" s="48">
        <v>91.7555168408827</v>
      </c>
      <c r="H6" s="46">
        <v>5.5</v>
      </c>
      <c r="I6" s="48">
        <v>97.2555168408827</v>
      </c>
      <c r="J6" s="48">
        <v>86.1707317073171</v>
      </c>
      <c r="K6" s="46">
        <v>8.6</v>
      </c>
      <c r="L6" s="46">
        <v>94.7707317073171</v>
      </c>
      <c r="M6" s="48">
        <v>73.35</v>
      </c>
      <c r="N6" s="46">
        <v>0.3</v>
      </c>
      <c r="O6" s="48">
        <v>73.64999999999999</v>
      </c>
      <c r="P6" s="51">
        <v>93.03137630662022</v>
      </c>
      <c r="Q6" s="69">
        <v>1</v>
      </c>
      <c r="R6" s="16">
        <v>2</v>
      </c>
      <c r="S6" s="35" t="s">
        <v>32</v>
      </c>
      <c r="T6" s="36" t="s">
        <v>33</v>
      </c>
      <c r="U6" s="36"/>
      <c r="V6" s="36" t="s">
        <v>45</v>
      </c>
      <c r="W6" s="37"/>
    </row>
    <row r="7" spans="1:23" ht="20.25" customHeight="1">
      <c r="A7" s="14" t="s">
        <v>28</v>
      </c>
      <c r="B7" s="15" t="s">
        <v>346</v>
      </c>
      <c r="C7" s="14">
        <v>42</v>
      </c>
      <c r="D7" s="16" t="s">
        <v>347</v>
      </c>
      <c r="E7" s="16">
        <v>2121110014</v>
      </c>
      <c r="F7" s="16" t="s">
        <v>349</v>
      </c>
      <c r="G7" s="48">
        <v>89.0818902439024</v>
      </c>
      <c r="H7" s="46">
        <v>2.85</v>
      </c>
      <c r="I7" s="48">
        <v>91.93189024390239</v>
      </c>
      <c r="J7" s="48">
        <v>84.6341463414634</v>
      </c>
      <c r="K7" s="46">
        <v>6.1925</v>
      </c>
      <c r="L7" s="46">
        <v>90.8266463414634</v>
      </c>
      <c r="M7" s="48">
        <v>89.25</v>
      </c>
      <c r="N7" s="46"/>
      <c r="O7" s="48">
        <v>89.25</v>
      </c>
      <c r="P7" s="51">
        <v>90.83476829268291</v>
      </c>
      <c r="Q7" s="69">
        <v>2</v>
      </c>
      <c r="R7" s="16">
        <v>5</v>
      </c>
      <c r="S7" s="35" t="s">
        <v>32</v>
      </c>
      <c r="T7" s="36" t="s">
        <v>33</v>
      </c>
      <c r="U7" s="36"/>
      <c r="V7" s="36"/>
      <c r="W7" s="37"/>
    </row>
    <row r="8" spans="1:23" ht="20.25" customHeight="1">
      <c r="A8" s="14" t="s">
        <v>28</v>
      </c>
      <c r="B8" s="15" t="s">
        <v>346</v>
      </c>
      <c r="C8" s="14">
        <v>42</v>
      </c>
      <c r="D8" s="16" t="s">
        <v>350</v>
      </c>
      <c r="E8" s="16">
        <v>2121110053</v>
      </c>
      <c r="F8" s="16" t="s">
        <v>351</v>
      </c>
      <c r="G8" s="48">
        <v>86.4483449477351</v>
      </c>
      <c r="H8" s="46">
        <v>1.35</v>
      </c>
      <c r="I8" s="48">
        <v>87.79834494773509</v>
      </c>
      <c r="J8" s="48">
        <v>84.4146341463415</v>
      </c>
      <c r="K8" s="46">
        <v>8.4</v>
      </c>
      <c r="L8" s="46">
        <v>92.8146341463415</v>
      </c>
      <c r="M8" s="48">
        <v>70.4</v>
      </c>
      <c r="N8" s="46"/>
      <c r="O8" s="48">
        <v>70.4</v>
      </c>
      <c r="P8" s="51">
        <v>89.82072735191639</v>
      </c>
      <c r="Q8" s="69">
        <v>3</v>
      </c>
      <c r="R8" s="16">
        <v>6</v>
      </c>
      <c r="S8" s="35" t="s">
        <v>32</v>
      </c>
      <c r="T8" s="36" t="s">
        <v>42</v>
      </c>
      <c r="U8" s="36"/>
      <c r="V8" s="36"/>
      <c r="W8" s="37"/>
    </row>
    <row r="9" spans="1:88" ht="20.25" customHeight="1">
      <c r="A9" s="14" t="s">
        <v>28</v>
      </c>
      <c r="B9" s="15" t="s">
        <v>346</v>
      </c>
      <c r="C9" s="14">
        <v>42</v>
      </c>
      <c r="D9" s="16" t="s">
        <v>350</v>
      </c>
      <c r="E9" s="16">
        <v>2121110029</v>
      </c>
      <c r="F9" s="16" t="s">
        <v>352</v>
      </c>
      <c r="G9" s="48">
        <v>92.1744634146341</v>
      </c>
      <c r="H9" s="46">
        <v>5.83</v>
      </c>
      <c r="I9" s="48">
        <v>98.0044634146341</v>
      </c>
      <c r="J9" s="48">
        <v>87.219512195122</v>
      </c>
      <c r="K9" s="46">
        <v>2.2</v>
      </c>
      <c r="L9" s="46">
        <v>89.419512195122</v>
      </c>
      <c r="M9" s="48">
        <v>80.4</v>
      </c>
      <c r="N9" s="46"/>
      <c r="O9" s="48">
        <v>80.4</v>
      </c>
      <c r="P9" s="51">
        <v>89.80530365853662</v>
      </c>
      <c r="Q9" s="69">
        <v>4</v>
      </c>
      <c r="R9" s="16">
        <v>1</v>
      </c>
      <c r="S9" s="35" t="s">
        <v>32</v>
      </c>
      <c r="T9" s="36" t="s">
        <v>42</v>
      </c>
      <c r="U9" s="36"/>
      <c r="V9" s="36" t="s">
        <v>45</v>
      </c>
      <c r="W9" s="37"/>
      <c r="CH9" s="4" t="s">
        <v>33</v>
      </c>
      <c r="CI9" s="4" t="s">
        <v>39</v>
      </c>
      <c r="CJ9" s="4" t="s">
        <v>267</v>
      </c>
    </row>
    <row r="10" spans="1:88" ht="20.25" customHeight="1">
      <c r="A10" s="14" t="s">
        <v>28</v>
      </c>
      <c r="B10" s="15" t="s">
        <v>346</v>
      </c>
      <c r="C10" s="14">
        <v>42</v>
      </c>
      <c r="D10" s="16" t="s">
        <v>350</v>
      </c>
      <c r="E10" s="16">
        <v>2121110051</v>
      </c>
      <c r="F10" s="16" t="s">
        <v>353</v>
      </c>
      <c r="G10" s="48">
        <v>89.3103077816493</v>
      </c>
      <c r="H10" s="46">
        <v>3.375</v>
      </c>
      <c r="I10" s="48">
        <v>92.6853077816493</v>
      </c>
      <c r="J10" s="48">
        <v>80.9268292682927</v>
      </c>
      <c r="K10" s="46">
        <v>8.1</v>
      </c>
      <c r="L10" s="46">
        <v>89.0268292682927</v>
      </c>
      <c r="M10" s="48">
        <v>82.95</v>
      </c>
      <c r="N10" s="46">
        <v>0.2</v>
      </c>
      <c r="O10" s="48">
        <v>83.15</v>
      </c>
      <c r="P10" s="51">
        <v>88.98791811846692</v>
      </c>
      <c r="Q10" s="69">
        <v>5</v>
      </c>
      <c r="R10" s="16">
        <v>11</v>
      </c>
      <c r="S10" s="40" t="s">
        <v>89</v>
      </c>
      <c r="T10" s="36" t="s">
        <v>90</v>
      </c>
      <c r="U10" s="36" t="s">
        <v>267</v>
      </c>
      <c r="V10" s="36"/>
      <c r="W10" s="37"/>
      <c r="CH10" s="4" t="s">
        <v>42</v>
      </c>
      <c r="CI10" s="4" t="s">
        <v>34</v>
      </c>
      <c r="CJ10" s="4" t="s">
        <v>354</v>
      </c>
    </row>
    <row r="11" spans="1:88" ht="20.25" customHeight="1">
      <c r="A11" s="14" t="s">
        <v>28</v>
      </c>
      <c r="B11" s="15" t="s">
        <v>346</v>
      </c>
      <c r="C11" s="14">
        <v>42</v>
      </c>
      <c r="D11" s="16" t="s">
        <v>350</v>
      </c>
      <c r="E11" s="16">
        <v>2121110055</v>
      </c>
      <c r="F11" s="16" t="s">
        <v>355</v>
      </c>
      <c r="G11" s="48">
        <v>86.6489117305458</v>
      </c>
      <c r="H11" s="46">
        <v>1.1</v>
      </c>
      <c r="I11" s="48">
        <v>87.7489117305458</v>
      </c>
      <c r="J11" s="48">
        <v>85.8536585365854</v>
      </c>
      <c r="K11" s="46">
        <v>5.02</v>
      </c>
      <c r="L11" s="46">
        <v>90.8736585365854</v>
      </c>
      <c r="M11" s="48">
        <v>74.875</v>
      </c>
      <c r="N11" s="46"/>
      <c r="O11" s="48">
        <v>74.875</v>
      </c>
      <c r="P11" s="51">
        <v>88.80508066202093</v>
      </c>
      <c r="Q11" s="69">
        <v>6</v>
      </c>
      <c r="R11" s="16">
        <v>3</v>
      </c>
      <c r="S11" s="35" t="s">
        <v>32</v>
      </c>
      <c r="T11" s="36" t="s">
        <v>42</v>
      </c>
      <c r="U11" s="36"/>
      <c r="V11" s="36"/>
      <c r="W11" s="37"/>
      <c r="CH11" s="4" t="s">
        <v>53</v>
      </c>
      <c r="CI11" s="4" t="s">
        <v>45</v>
      </c>
      <c r="CJ11" s="4" t="s">
        <v>291</v>
      </c>
    </row>
    <row r="12" spans="1:88" ht="20.25" customHeight="1">
      <c r="A12" s="14" t="s">
        <v>28</v>
      </c>
      <c r="B12" s="15" t="s">
        <v>346</v>
      </c>
      <c r="C12" s="14">
        <v>42</v>
      </c>
      <c r="D12" s="16" t="s">
        <v>347</v>
      </c>
      <c r="E12" s="16">
        <v>2121110003</v>
      </c>
      <c r="F12" s="16" t="s">
        <v>356</v>
      </c>
      <c r="G12" s="48">
        <v>91.9695454545455</v>
      </c>
      <c r="H12" s="46">
        <v>4.975</v>
      </c>
      <c r="I12" s="48">
        <v>96.94454545454549</v>
      </c>
      <c r="J12" s="48">
        <v>85.05</v>
      </c>
      <c r="K12" s="46">
        <v>2.16</v>
      </c>
      <c r="L12" s="46">
        <v>87.21</v>
      </c>
      <c r="M12" s="48">
        <v>77.05</v>
      </c>
      <c r="N12" s="46"/>
      <c r="O12" s="48">
        <v>77.05</v>
      </c>
      <c r="P12" s="51">
        <v>87.65418181818183</v>
      </c>
      <c r="Q12" s="69">
        <v>7</v>
      </c>
      <c r="R12" s="16">
        <v>4</v>
      </c>
      <c r="S12" s="35" t="s">
        <v>32</v>
      </c>
      <c r="T12" s="36" t="s">
        <v>42</v>
      </c>
      <c r="U12" s="36"/>
      <c r="V12" s="36"/>
      <c r="W12" s="37"/>
      <c r="CH12" s="4" t="s">
        <v>90</v>
      </c>
      <c r="CJ12" s="4" t="s">
        <v>81</v>
      </c>
    </row>
    <row r="13" spans="1:23" ht="20.25" customHeight="1">
      <c r="A13" s="14" t="s">
        <v>28</v>
      </c>
      <c r="B13" s="15" t="s">
        <v>346</v>
      </c>
      <c r="C13" s="14">
        <v>42</v>
      </c>
      <c r="D13" s="16" t="s">
        <v>350</v>
      </c>
      <c r="E13" s="16">
        <v>2121110049</v>
      </c>
      <c r="F13" s="16" t="s">
        <v>357</v>
      </c>
      <c r="G13" s="48">
        <v>87.9615272938444</v>
      </c>
      <c r="H13" s="46">
        <v>0.875</v>
      </c>
      <c r="I13" s="48">
        <v>88.8365272938444</v>
      </c>
      <c r="J13" s="48">
        <v>81.6829268292683</v>
      </c>
      <c r="K13" s="46">
        <v>6.545</v>
      </c>
      <c r="L13" s="46">
        <v>88.2279268292683</v>
      </c>
      <c r="M13" s="48">
        <v>77.15</v>
      </c>
      <c r="N13" s="46"/>
      <c r="O13" s="48">
        <v>77.15</v>
      </c>
      <c r="P13" s="51">
        <v>87.21142421602788</v>
      </c>
      <c r="Q13" s="69">
        <v>8</v>
      </c>
      <c r="R13" s="16">
        <v>9</v>
      </c>
      <c r="S13" s="35" t="s">
        <v>32</v>
      </c>
      <c r="T13" s="36" t="s">
        <v>53</v>
      </c>
      <c r="U13" s="36"/>
      <c r="V13" s="36"/>
      <c r="W13" s="37"/>
    </row>
    <row r="14" spans="1:23" ht="20.25" customHeight="1">
      <c r="A14" s="14" t="s">
        <v>28</v>
      </c>
      <c r="B14" s="15" t="s">
        <v>346</v>
      </c>
      <c r="C14" s="14">
        <v>42</v>
      </c>
      <c r="D14" s="16" t="s">
        <v>347</v>
      </c>
      <c r="E14" s="16">
        <v>2121110012</v>
      </c>
      <c r="F14" s="16" t="s">
        <v>358</v>
      </c>
      <c r="G14" s="48">
        <v>88.3925942350333</v>
      </c>
      <c r="H14" s="46">
        <v>2.075</v>
      </c>
      <c r="I14" s="48">
        <v>90.4675942350333</v>
      </c>
      <c r="J14" s="48">
        <v>82.9024390243902</v>
      </c>
      <c r="K14" s="46">
        <v>3.561</v>
      </c>
      <c r="L14" s="46">
        <v>86.4634390243902</v>
      </c>
      <c r="M14" s="48">
        <v>79.3</v>
      </c>
      <c r="N14" s="46"/>
      <c r="O14" s="48">
        <v>79.3</v>
      </c>
      <c r="P14" s="51">
        <v>86.34771840354765</v>
      </c>
      <c r="Q14" s="69">
        <v>9</v>
      </c>
      <c r="R14" s="16">
        <v>8</v>
      </c>
      <c r="S14" s="35" t="s">
        <v>32</v>
      </c>
      <c r="T14" s="36" t="s">
        <v>53</v>
      </c>
      <c r="U14" s="36"/>
      <c r="V14" s="36"/>
      <c r="W14" s="37"/>
    </row>
    <row r="15" spans="1:86" ht="20.25" customHeight="1">
      <c r="A15" s="14" t="s">
        <v>28</v>
      </c>
      <c r="B15" s="15" t="s">
        <v>346</v>
      </c>
      <c r="C15" s="14">
        <v>42</v>
      </c>
      <c r="D15" s="16" t="s">
        <v>350</v>
      </c>
      <c r="E15" s="16">
        <v>2121110048</v>
      </c>
      <c r="F15" s="16" t="s">
        <v>359</v>
      </c>
      <c r="G15" s="48">
        <v>89.1609036004646</v>
      </c>
      <c r="H15" s="46">
        <v>2.625</v>
      </c>
      <c r="I15" s="48">
        <v>91.7859036004646</v>
      </c>
      <c r="J15" s="48">
        <v>80.1219512195122</v>
      </c>
      <c r="K15" s="46">
        <v>8</v>
      </c>
      <c r="L15" s="46">
        <v>88.1219512195122</v>
      </c>
      <c r="M15" s="48">
        <v>61.65</v>
      </c>
      <c r="N15" s="46"/>
      <c r="O15" s="48">
        <v>61.65</v>
      </c>
      <c r="P15" s="51">
        <v>86.02434895470384</v>
      </c>
      <c r="Q15" s="69">
        <v>10</v>
      </c>
      <c r="R15" s="16">
        <v>14</v>
      </c>
      <c r="S15" s="40" t="s">
        <v>89</v>
      </c>
      <c r="T15" s="36" t="s">
        <v>173</v>
      </c>
      <c r="U15" s="36"/>
      <c r="V15" s="36"/>
      <c r="W15" s="37"/>
      <c r="CH15" s="4" t="s">
        <v>104</v>
      </c>
    </row>
    <row r="16" spans="1:86" ht="20.25" customHeight="1">
      <c r="A16" s="14" t="s">
        <v>28</v>
      </c>
      <c r="B16" s="15" t="s">
        <v>346</v>
      </c>
      <c r="C16" s="14">
        <v>42</v>
      </c>
      <c r="D16" s="16" t="s">
        <v>347</v>
      </c>
      <c r="E16" s="16">
        <v>2121110002</v>
      </c>
      <c r="F16" s="16" t="s">
        <v>360</v>
      </c>
      <c r="G16" s="48">
        <v>91.4995454545455</v>
      </c>
      <c r="H16" s="46">
        <v>4.625</v>
      </c>
      <c r="I16" s="48">
        <v>96.1245454545455</v>
      </c>
      <c r="J16" s="48">
        <v>81.55</v>
      </c>
      <c r="K16" s="46">
        <v>4.05</v>
      </c>
      <c r="L16" s="46">
        <v>85.6</v>
      </c>
      <c r="M16" s="48">
        <v>70.8</v>
      </c>
      <c r="N16" s="46"/>
      <c r="O16" s="48">
        <v>70.8</v>
      </c>
      <c r="P16" s="51">
        <v>85.69868181818181</v>
      </c>
      <c r="Q16" s="69">
        <v>11</v>
      </c>
      <c r="R16" s="16">
        <v>10</v>
      </c>
      <c r="S16" s="35" t="s">
        <v>32</v>
      </c>
      <c r="T16" s="36" t="s">
        <v>53</v>
      </c>
      <c r="U16" s="36"/>
      <c r="V16" s="36"/>
      <c r="W16" s="37"/>
      <c r="CH16" s="4" t="s">
        <v>173</v>
      </c>
    </row>
    <row r="17" spans="1:23" ht="20.25" customHeight="1">
      <c r="A17" s="14" t="s">
        <v>28</v>
      </c>
      <c r="B17" s="15" t="s">
        <v>346</v>
      </c>
      <c r="C17" s="14">
        <v>42</v>
      </c>
      <c r="D17" s="16" t="s">
        <v>347</v>
      </c>
      <c r="E17" s="16">
        <v>2121110006</v>
      </c>
      <c r="F17" s="16" t="s">
        <v>361</v>
      </c>
      <c r="G17" s="48">
        <v>89.834911308204</v>
      </c>
      <c r="H17" s="46">
        <v>5.225</v>
      </c>
      <c r="I17" s="48">
        <v>95.059911308204</v>
      </c>
      <c r="J17" s="48">
        <v>79.4390243902439</v>
      </c>
      <c r="K17" s="46">
        <v>3.5285</v>
      </c>
      <c r="L17" s="46">
        <v>82.9675243902439</v>
      </c>
      <c r="M17" s="48">
        <v>79.55</v>
      </c>
      <c r="N17" s="46"/>
      <c r="O17" s="48">
        <v>79.55</v>
      </c>
      <c r="P17" s="51">
        <v>84.43962998891351</v>
      </c>
      <c r="Q17" s="69">
        <v>12</v>
      </c>
      <c r="R17" s="16">
        <v>18</v>
      </c>
      <c r="S17" s="35" t="s">
        <v>32</v>
      </c>
      <c r="T17" s="36" t="s">
        <v>53</v>
      </c>
      <c r="U17" s="36"/>
      <c r="V17" s="36"/>
      <c r="W17" s="37"/>
    </row>
    <row r="18" spans="1:23" ht="20.25" customHeight="1">
      <c r="A18" s="14" t="s">
        <v>28</v>
      </c>
      <c r="B18" s="15" t="s">
        <v>346</v>
      </c>
      <c r="C18" s="14">
        <v>42</v>
      </c>
      <c r="D18" s="16" t="s">
        <v>350</v>
      </c>
      <c r="E18" s="16">
        <v>2121110047</v>
      </c>
      <c r="F18" s="16" t="s">
        <v>362</v>
      </c>
      <c r="G18" s="48">
        <v>90.8388362369338</v>
      </c>
      <c r="H18" s="46">
        <v>0.5</v>
      </c>
      <c r="I18" s="48">
        <v>91.3388362369338</v>
      </c>
      <c r="J18" s="48">
        <v>83.4878048780488</v>
      </c>
      <c r="K18" s="46">
        <v>1.125</v>
      </c>
      <c r="L18" s="46">
        <v>84.6128048780488</v>
      </c>
      <c r="M18" s="48">
        <v>71.6</v>
      </c>
      <c r="N18" s="46"/>
      <c r="O18" s="48">
        <v>71.6</v>
      </c>
      <c r="P18" s="51">
        <v>84.32042909407667</v>
      </c>
      <c r="Q18" s="69">
        <v>13</v>
      </c>
      <c r="R18" s="16">
        <v>7</v>
      </c>
      <c r="S18" s="35" t="s">
        <v>32</v>
      </c>
      <c r="T18" s="36" t="s">
        <v>53</v>
      </c>
      <c r="U18" s="36"/>
      <c r="V18" s="36"/>
      <c r="W18" s="37"/>
    </row>
    <row r="19" spans="1:23" ht="20.25" customHeight="1">
      <c r="A19" s="14" t="s">
        <v>28</v>
      </c>
      <c r="B19" s="15" t="s">
        <v>346</v>
      </c>
      <c r="C19" s="14">
        <v>42</v>
      </c>
      <c r="D19" s="16" t="s">
        <v>347</v>
      </c>
      <c r="E19" s="16">
        <v>2121110011</v>
      </c>
      <c r="F19" s="16" t="s">
        <v>363</v>
      </c>
      <c r="G19" s="48">
        <v>90.7495454545455</v>
      </c>
      <c r="H19" s="46">
        <v>3.155</v>
      </c>
      <c r="I19" s="48">
        <v>93.9045454545455</v>
      </c>
      <c r="J19" s="48">
        <v>79.85</v>
      </c>
      <c r="K19" s="46">
        <v>2.15</v>
      </c>
      <c r="L19" s="46">
        <v>82</v>
      </c>
      <c r="M19" s="48">
        <v>81.75</v>
      </c>
      <c r="N19" s="46"/>
      <c r="O19" s="48">
        <v>81.75</v>
      </c>
      <c r="P19" s="51">
        <v>83.76068181818182</v>
      </c>
      <c r="Q19" s="69">
        <v>14</v>
      </c>
      <c r="R19" s="16">
        <v>15</v>
      </c>
      <c r="S19" s="35" t="s">
        <v>32</v>
      </c>
      <c r="T19" s="36" t="s">
        <v>53</v>
      </c>
      <c r="U19" s="36"/>
      <c r="V19" s="36"/>
      <c r="W19" s="37"/>
    </row>
    <row r="20" spans="1:23" ht="20.25" customHeight="1">
      <c r="A20" s="14" t="s">
        <v>28</v>
      </c>
      <c r="B20" s="15" t="s">
        <v>346</v>
      </c>
      <c r="C20" s="14">
        <v>42</v>
      </c>
      <c r="D20" s="16" t="s">
        <v>350</v>
      </c>
      <c r="E20" s="16">
        <v>2121110031</v>
      </c>
      <c r="F20" s="16" t="s">
        <v>364</v>
      </c>
      <c r="G20" s="48">
        <v>89.0178780487805</v>
      </c>
      <c r="H20" s="46">
        <v>4.225</v>
      </c>
      <c r="I20" s="48">
        <v>93.2428780487805</v>
      </c>
      <c r="J20" s="48">
        <v>79.5365853658537</v>
      </c>
      <c r="K20" s="46">
        <v>2</v>
      </c>
      <c r="L20" s="46">
        <v>81.5365853658537</v>
      </c>
      <c r="M20" s="48">
        <v>78.7</v>
      </c>
      <c r="N20" s="46"/>
      <c r="O20" s="48">
        <v>78.7</v>
      </c>
      <c r="P20" s="51">
        <v>83.00887073170736</v>
      </c>
      <c r="Q20" s="69">
        <v>15</v>
      </c>
      <c r="R20" s="16">
        <v>17</v>
      </c>
      <c r="S20" s="35" t="s">
        <v>32</v>
      </c>
      <c r="T20" s="36" t="s">
        <v>53</v>
      </c>
      <c r="U20" s="36"/>
      <c r="V20" s="36"/>
      <c r="W20" s="37"/>
    </row>
    <row r="21" spans="1:23" ht="20.25" customHeight="1">
      <c r="A21" s="14" t="s">
        <v>28</v>
      </c>
      <c r="B21" s="15" t="s">
        <v>346</v>
      </c>
      <c r="C21" s="14">
        <v>42</v>
      </c>
      <c r="D21" s="16" t="s">
        <v>347</v>
      </c>
      <c r="E21" s="16">
        <v>2106110024</v>
      </c>
      <c r="F21" s="16" t="s">
        <v>365</v>
      </c>
      <c r="G21" s="48">
        <v>90.4645454545455</v>
      </c>
      <c r="H21" s="46">
        <v>3.175</v>
      </c>
      <c r="I21" s="48">
        <v>93.6395454545455</v>
      </c>
      <c r="J21" s="48">
        <v>78.025</v>
      </c>
      <c r="K21" s="46">
        <v>2.7285</v>
      </c>
      <c r="L21" s="46">
        <v>80.7535</v>
      </c>
      <c r="M21" s="48">
        <v>79.65</v>
      </c>
      <c r="N21" s="46"/>
      <c r="O21" s="48">
        <v>79.65</v>
      </c>
      <c r="P21" s="51">
        <v>82.57605681818183</v>
      </c>
      <c r="Q21" s="69">
        <v>16</v>
      </c>
      <c r="R21" s="16">
        <v>21</v>
      </c>
      <c r="S21" s="35" t="s">
        <v>32</v>
      </c>
      <c r="T21" s="36" t="s">
        <v>53</v>
      </c>
      <c r="U21" s="36"/>
      <c r="V21" s="36"/>
      <c r="W21" s="37"/>
    </row>
    <row r="22" spans="1:23" ht="20.25" customHeight="1">
      <c r="A22" s="14" t="s">
        <v>28</v>
      </c>
      <c r="B22" s="15" t="s">
        <v>346</v>
      </c>
      <c r="C22" s="14">
        <v>42</v>
      </c>
      <c r="D22" s="16" t="s">
        <v>350</v>
      </c>
      <c r="E22" s="16">
        <v>2121110033</v>
      </c>
      <c r="F22" s="16" t="s">
        <v>366</v>
      </c>
      <c r="G22" s="48">
        <v>88.4512195121951</v>
      </c>
      <c r="H22" s="46">
        <v>1</v>
      </c>
      <c r="I22" s="48">
        <v>89.4512195121951</v>
      </c>
      <c r="J22" s="48">
        <v>80.2682926829268</v>
      </c>
      <c r="K22" s="46">
        <v>1.25</v>
      </c>
      <c r="L22" s="46">
        <v>81.5182926829268</v>
      </c>
      <c r="M22" s="48">
        <v>79.35</v>
      </c>
      <c r="N22" s="46"/>
      <c r="O22" s="48">
        <v>79.35</v>
      </c>
      <c r="P22" s="51">
        <v>82.49140243902436</v>
      </c>
      <c r="Q22" s="69">
        <v>17</v>
      </c>
      <c r="R22" s="16">
        <v>13</v>
      </c>
      <c r="S22" s="35" t="s">
        <v>32</v>
      </c>
      <c r="T22" s="36" t="s">
        <v>53</v>
      </c>
      <c r="U22" s="36"/>
      <c r="V22" s="36"/>
      <c r="W22" s="37"/>
    </row>
    <row r="23" spans="1:23" ht="20.25" customHeight="1">
      <c r="A23" s="14" t="s">
        <v>28</v>
      </c>
      <c r="B23" s="15" t="s">
        <v>346</v>
      </c>
      <c r="C23" s="14">
        <v>42</v>
      </c>
      <c r="D23" s="16" t="s">
        <v>347</v>
      </c>
      <c r="E23" s="16">
        <v>2121110004</v>
      </c>
      <c r="F23" s="16" t="s">
        <v>367</v>
      </c>
      <c r="G23" s="48">
        <v>89.2795454545455</v>
      </c>
      <c r="H23" s="46">
        <v>3.85</v>
      </c>
      <c r="I23" s="48">
        <v>93.1295454545455</v>
      </c>
      <c r="J23" s="48">
        <v>80.4</v>
      </c>
      <c r="K23" s="46">
        <v>0.5</v>
      </c>
      <c r="L23" s="46">
        <v>80.9</v>
      </c>
      <c r="M23" s="48">
        <v>78.4</v>
      </c>
      <c r="N23" s="46"/>
      <c r="O23" s="48">
        <v>78.4</v>
      </c>
      <c r="P23" s="51">
        <v>82.48443181818183</v>
      </c>
      <c r="Q23" s="69">
        <v>18</v>
      </c>
      <c r="R23" s="16">
        <v>12</v>
      </c>
      <c r="S23" s="35" t="s">
        <v>32</v>
      </c>
      <c r="T23" s="36" t="s">
        <v>53</v>
      </c>
      <c r="U23" s="36"/>
      <c r="V23" s="36"/>
      <c r="W23" s="37"/>
    </row>
    <row r="24" spans="1:23" ht="20.25" customHeight="1">
      <c r="A24" s="14" t="s">
        <v>28</v>
      </c>
      <c r="B24" s="15" t="s">
        <v>346</v>
      </c>
      <c r="C24" s="14">
        <v>42</v>
      </c>
      <c r="D24" s="16" t="s">
        <v>347</v>
      </c>
      <c r="E24" s="16">
        <v>2121110005</v>
      </c>
      <c r="F24" s="16" t="s">
        <v>368</v>
      </c>
      <c r="G24" s="48">
        <v>90.1195454545455</v>
      </c>
      <c r="H24" s="46">
        <v>3.115</v>
      </c>
      <c r="I24" s="48">
        <v>93.2345454545455</v>
      </c>
      <c r="J24" s="48">
        <v>79.65</v>
      </c>
      <c r="K24" s="46">
        <v>0.2</v>
      </c>
      <c r="L24" s="46">
        <v>79.85000000000001</v>
      </c>
      <c r="M24" s="48">
        <v>82.75</v>
      </c>
      <c r="N24" s="46"/>
      <c r="O24" s="48">
        <v>82.75</v>
      </c>
      <c r="P24" s="51">
        <v>82.14768181818184</v>
      </c>
      <c r="Q24" s="69">
        <v>19</v>
      </c>
      <c r="R24" s="16">
        <v>16</v>
      </c>
      <c r="S24" s="35" t="s">
        <v>32</v>
      </c>
      <c r="T24" s="36" t="s">
        <v>53</v>
      </c>
      <c r="U24" s="36"/>
      <c r="V24" s="36"/>
      <c r="W24" s="37"/>
    </row>
    <row r="25" spans="1:23" ht="20.25" customHeight="1">
      <c r="A25" s="14" t="s">
        <v>28</v>
      </c>
      <c r="B25" s="15" t="s">
        <v>346</v>
      </c>
      <c r="C25" s="14">
        <v>42</v>
      </c>
      <c r="D25" s="16" t="s">
        <v>350</v>
      </c>
      <c r="E25" s="16">
        <v>2121110037</v>
      </c>
      <c r="F25" s="16" t="s">
        <v>369</v>
      </c>
      <c r="G25" s="48">
        <v>87.3704107830552</v>
      </c>
      <c r="H25" s="46">
        <v>0.575</v>
      </c>
      <c r="I25" s="48">
        <v>87.94541078305521</v>
      </c>
      <c r="J25" s="48">
        <v>77.219512195122</v>
      </c>
      <c r="K25" s="46">
        <v>4.325</v>
      </c>
      <c r="L25" s="46">
        <v>81.544512195122</v>
      </c>
      <c r="M25" s="48">
        <v>74</v>
      </c>
      <c r="N25" s="46"/>
      <c r="O25" s="48">
        <v>74</v>
      </c>
      <c r="P25" s="51">
        <v>81.75019576379978</v>
      </c>
      <c r="Q25" s="69">
        <v>20</v>
      </c>
      <c r="R25" s="16">
        <v>27</v>
      </c>
      <c r="S25" s="40" t="s">
        <v>89</v>
      </c>
      <c r="T25" s="38"/>
      <c r="U25" s="36"/>
      <c r="V25" s="36"/>
      <c r="W25" s="37"/>
    </row>
    <row r="26" spans="1:23" ht="20.25" customHeight="1">
      <c r="A26" s="14" t="s">
        <v>28</v>
      </c>
      <c r="B26" s="15" t="s">
        <v>346</v>
      </c>
      <c r="C26" s="14">
        <v>42</v>
      </c>
      <c r="D26" s="16" t="s">
        <v>347</v>
      </c>
      <c r="E26" s="16">
        <v>2121110028</v>
      </c>
      <c r="F26" s="16" t="s">
        <v>370</v>
      </c>
      <c r="G26" s="48">
        <v>87.2095795586527</v>
      </c>
      <c r="H26" s="46">
        <v>1.5</v>
      </c>
      <c r="I26" s="48">
        <v>88.7095795586527</v>
      </c>
      <c r="J26" s="48">
        <v>78.2439024390244</v>
      </c>
      <c r="K26" s="46">
        <v>2.8625</v>
      </c>
      <c r="L26" s="46">
        <v>81.1064024390244</v>
      </c>
      <c r="M26" s="48">
        <v>74.25</v>
      </c>
      <c r="N26" s="46"/>
      <c r="O26" s="48">
        <v>74.25</v>
      </c>
      <c r="P26" s="51">
        <v>81.5612387630662</v>
      </c>
      <c r="Q26" s="69">
        <v>21</v>
      </c>
      <c r="R26" s="16">
        <v>19</v>
      </c>
      <c r="S26" s="35" t="s">
        <v>32</v>
      </c>
      <c r="T26" s="38"/>
      <c r="U26" s="36"/>
      <c r="V26" s="36"/>
      <c r="W26" s="37"/>
    </row>
    <row r="27" spans="1:23" ht="20.25" customHeight="1">
      <c r="A27" s="14" t="s">
        <v>28</v>
      </c>
      <c r="B27" s="15" t="s">
        <v>346</v>
      </c>
      <c r="C27" s="14">
        <v>42</v>
      </c>
      <c r="D27" s="16" t="s">
        <v>350</v>
      </c>
      <c r="E27" s="16">
        <v>2121110034</v>
      </c>
      <c r="F27" s="16" t="s">
        <v>371</v>
      </c>
      <c r="G27" s="48">
        <v>88.762516046213</v>
      </c>
      <c r="H27" s="46">
        <v>5.075</v>
      </c>
      <c r="I27" s="48">
        <v>93.837516046213</v>
      </c>
      <c r="J27" s="48">
        <v>78.219512195122</v>
      </c>
      <c r="K27" s="46">
        <v>1.75</v>
      </c>
      <c r="L27" s="46">
        <v>79.969512195122</v>
      </c>
      <c r="M27" s="48">
        <v>70.5</v>
      </c>
      <c r="N27" s="46"/>
      <c r="O27" s="48">
        <v>70.5</v>
      </c>
      <c r="P27" s="51">
        <v>81.10276155327344</v>
      </c>
      <c r="Q27" s="69">
        <v>22</v>
      </c>
      <c r="R27" s="16">
        <v>20</v>
      </c>
      <c r="S27" s="35" t="s">
        <v>32</v>
      </c>
      <c r="T27" s="38"/>
      <c r="U27" s="36"/>
      <c r="V27" s="36"/>
      <c r="W27" s="37"/>
    </row>
    <row r="28" spans="1:23" ht="20.25" customHeight="1">
      <c r="A28" s="14" t="s">
        <v>28</v>
      </c>
      <c r="B28" s="15" t="s">
        <v>346</v>
      </c>
      <c r="C28" s="14">
        <v>42</v>
      </c>
      <c r="D28" s="16" t="s">
        <v>350</v>
      </c>
      <c r="E28" s="16">
        <v>2121110032</v>
      </c>
      <c r="F28" s="16" t="s">
        <v>372</v>
      </c>
      <c r="G28" s="48">
        <v>87.1659820282414</v>
      </c>
      <c r="H28" s="46"/>
      <c r="I28" s="48">
        <v>87.1659820282414</v>
      </c>
      <c r="J28" s="48">
        <v>78</v>
      </c>
      <c r="K28" s="46">
        <v>2</v>
      </c>
      <c r="L28" s="46">
        <v>80</v>
      </c>
      <c r="M28" s="48">
        <v>75.85</v>
      </c>
      <c r="N28" s="46"/>
      <c r="O28" s="48">
        <v>75.85</v>
      </c>
      <c r="P28" s="51">
        <v>80.6598973042362</v>
      </c>
      <c r="Q28" s="69">
        <v>23</v>
      </c>
      <c r="R28" s="16">
        <v>22</v>
      </c>
      <c r="S28" s="35" t="s">
        <v>32</v>
      </c>
      <c r="T28" s="38"/>
      <c r="U28" s="36"/>
      <c r="V28" s="36"/>
      <c r="W28" s="37"/>
    </row>
    <row r="29" spans="1:23" ht="20.25" customHeight="1">
      <c r="A29" s="14" t="s">
        <v>28</v>
      </c>
      <c r="B29" s="15" t="s">
        <v>346</v>
      </c>
      <c r="C29" s="14">
        <v>42</v>
      </c>
      <c r="D29" s="16" t="s">
        <v>350</v>
      </c>
      <c r="E29" s="16">
        <v>2121110045</v>
      </c>
      <c r="F29" s="16" t="s">
        <v>373</v>
      </c>
      <c r="G29" s="48">
        <v>87.3699047619048</v>
      </c>
      <c r="H29" s="46">
        <v>0.1</v>
      </c>
      <c r="I29" s="48">
        <v>87.4699047619048</v>
      </c>
      <c r="J29" s="48">
        <v>78</v>
      </c>
      <c r="K29" s="46">
        <v>1.625</v>
      </c>
      <c r="L29" s="46">
        <v>79.625</v>
      </c>
      <c r="M29" s="48">
        <v>75.1</v>
      </c>
      <c r="N29" s="46"/>
      <c r="O29" s="48">
        <v>75.1</v>
      </c>
      <c r="P29" s="51">
        <v>80.34923571428573</v>
      </c>
      <c r="Q29" s="69">
        <v>24</v>
      </c>
      <c r="R29" s="16">
        <v>23</v>
      </c>
      <c r="S29" s="35" t="s">
        <v>32</v>
      </c>
      <c r="T29" s="38"/>
      <c r="U29" s="36"/>
      <c r="V29" s="36"/>
      <c r="W29" s="37"/>
    </row>
    <row r="30" spans="1:23" ht="20.25" customHeight="1">
      <c r="A30" s="14" t="s">
        <v>28</v>
      </c>
      <c r="B30" s="15" t="s">
        <v>346</v>
      </c>
      <c r="C30" s="14">
        <v>42</v>
      </c>
      <c r="D30" s="16" t="s">
        <v>347</v>
      </c>
      <c r="E30" s="16">
        <v>2121110007</v>
      </c>
      <c r="F30" s="16" t="s">
        <v>374</v>
      </c>
      <c r="G30" s="48">
        <v>88.5595454545455</v>
      </c>
      <c r="H30" s="46">
        <v>3.1</v>
      </c>
      <c r="I30" s="48">
        <v>91.6595454545455</v>
      </c>
      <c r="J30" s="48">
        <v>77.575</v>
      </c>
      <c r="K30" s="46">
        <v>1.4375</v>
      </c>
      <c r="L30" s="46">
        <v>79.0125</v>
      </c>
      <c r="M30" s="48">
        <v>70.7</v>
      </c>
      <c r="N30" s="46"/>
      <c r="O30" s="48">
        <v>70.7</v>
      </c>
      <c r="P30" s="51">
        <v>80.07830681818183</v>
      </c>
      <c r="Q30" s="69">
        <v>25</v>
      </c>
      <c r="R30" s="16">
        <v>26</v>
      </c>
      <c r="S30" s="35" t="s">
        <v>32</v>
      </c>
      <c r="T30" s="36"/>
      <c r="U30" s="36"/>
      <c r="V30" s="36"/>
      <c r="W30" s="37"/>
    </row>
    <row r="31" spans="1:23" ht="20.25" customHeight="1">
      <c r="A31" s="14" t="s">
        <v>28</v>
      </c>
      <c r="B31" s="15" t="s">
        <v>346</v>
      </c>
      <c r="C31" s="14">
        <v>42</v>
      </c>
      <c r="D31" s="16" t="s">
        <v>347</v>
      </c>
      <c r="E31" s="16">
        <v>2121110016</v>
      </c>
      <c r="F31" s="16" t="s">
        <v>375</v>
      </c>
      <c r="G31" s="48">
        <v>86.9103948896632</v>
      </c>
      <c r="H31" s="46">
        <v>2.125</v>
      </c>
      <c r="I31" s="48">
        <v>89.0353948896632</v>
      </c>
      <c r="J31" s="48">
        <v>77.1951219512195</v>
      </c>
      <c r="K31" s="46">
        <v>0.25</v>
      </c>
      <c r="L31" s="46">
        <v>77.4451219512195</v>
      </c>
      <c r="M31" s="48">
        <v>82.95</v>
      </c>
      <c r="N31" s="46"/>
      <c r="O31" s="48">
        <v>82.95</v>
      </c>
      <c r="P31" s="51">
        <v>79.7341506968641</v>
      </c>
      <c r="Q31" s="69">
        <v>26</v>
      </c>
      <c r="R31" s="16">
        <v>28</v>
      </c>
      <c r="S31" s="35" t="s">
        <v>32</v>
      </c>
      <c r="T31" s="36"/>
      <c r="U31" s="36"/>
      <c r="V31" s="36"/>
      <c r="W31" s="37"/>
    </row>
    <row r="32" spans="1:23" ht="20.25" customHeight="1">
      <c r="A32" s="14" t="s">
        <v>28</v>
      </c>
      <c r="B32" s="15" t="s">
        <v>346</v>
      </c>
      <c r="C32" s="14">
        <v>42</v>
      </c>
      <c r="D32" s="16" t="s">
        <v>350</v>
      </c>
      <c r="E32" s="16">
        <v>2121110052</v>
      </c>
      <c r="F32" s="16" t="s">
        <v>376</v>
      </c>
      <c r="G32" s="48">
        <v>86.9539198606272</v>
      </c>
      <c r="H32" s="46"/>
      <c r="I32" s="48">
        <v>86.9539198606272</v>
      </c>
      <c r="J32" s="48">
        <v>77.5853658536585</v>
      </c>
      <c r="K32" s="46">
        <v>0.416</v>
      </c>
      <c r="L32" s="46">
        <v>78.0013658536585</v>
      </c>
      <c r="M32" s="48">
        <v>79.25</v>
      </c>
      <c r="N32" s="46"/>
      <c r="O32" s="48">
        <v>79.25</v>
      </c>
      <c r="P32" s="51">
        <v>79.46911236933795</v>
      </c>
      <c r="Q32" s="69">
        <v>27</v>
      </c>
      <c r="R32" s="16">
        <v>25</v>
      </c>
      <c r="S32" s="35" t="s">
        <v>32</v>
      </c>
      <c r="T32" s="36"/>
      <c r="U32" s="36"/>
      <c r="V32" s="36"/>
      <c r="W32" s="37"/>
    </row>
    <row r="33" spans="1:23" ht="20.25" customHeight="1">
      <c r="A33" s="14" t="s">
        <v>28</v>
      </c>
      <c r="B33" s="15" t="s">
        <v>346</v>
      </c>
      <c r="C33" s="14">
        <v>42</v>
      </c>
      <c r="D33" s="16" t="s">
        <v>350</v>
      </c>
      <c r="E33" s="16">
        <v>2121110039</v>
      </c>
      <c r="F33" s="16" t="s">
        <v>377</v>
      </c>
      <c r="G33" s="48">
        <v>84.3262926829268</v>
      </c>
      <c r="H33" s="46">
        <v>2.225</v>
      </c>
      <c r="I33" s="48">
        <v>86.5512926829268</v>
      </c>
      <c r="J33" s="48">
        <v>77.8536585365854</v>
      </c>
      <c r="K33" s="46"/>
      <c r="L33" s="46">
        <v>77.8536585365854</v>
      </c>
      <c r="M33" s="48">
        <v>76.9</v>
      </c>
      <c r="N33" s="46"/>
      <c r="O33" s="48">
        <v>76.9</v>
      </c>
      <c r="P33" s="51">
        <v>79.06293780487808</v>
      </c>
      <c r="Q33" s="69">
        <v>28</v>
      </c>
      <c r="R33" s="16">
        <v>24</v>
      </c>
      <c r="S33" s="40" t="s">
        <v>89</v>
      </c>
      <c r="T33" s="36"/>
      <c r="U33" s="36"/>
      <c r="V33" s="36"/>
      <c r="W33" s="37"/>
    </row>
    <row r="34" spans="1:23" ht="20.25" customHeight="1">
      <c r="A34" s="14" t="s">
        <v>28</v>
      </c>
      <c r="B34" s="15" t="s">
        <v>346</v>
      </c>
      <c r="C34" s="14">
        <v>42</v>
      </c>
      <c r="D34" s="16" t="s">
        <v>350</v>
      </c>
      <c r="E34" s="16">
        <v>2121110046</v>
      </c>
      <c r="F34" s="16" t="s">
        <v>378</v>
      </c>
      <c r="G34" s="48">
        <v>89.4458571428571</v>
      </c>
      <c r="H34" s="46">
        <v>1.1</v>
      </c>
      <c r="I34" s="48">
        <v>90.54585714285709</v>
      </c>
      <c r="J34" s="48">
        <v>75.475</v>
      </c>
      <c r="K34" s="46">
        <v>0.5625</v>
      </c>
      <c r="L34" s="46">
        <v>76.0375</v>
      </c>
      <c r="M34" s="48">
        <v>80</v>
      </c>
      <c r="N34" s="46">
        <v>0.2</v>
      </c>
      <c r="O34" s="48">
        <v>80.2</v>
      </c>
      <c r="P34" s="51">
        <v>78.63000357142856</v>
      </c>
      <c r="Q34" s="69">
        <v>29</v>
      </c>
      <c r="R34" s="16">
        <v>30</v>
      </c>
      <c r="S34" s="40" t="s">
        <v>89</v>
      </c>
      <c r="T34" s="36"/>
      <c r="U34" s="36"/>
      <c r="V34" s="36"/>
      <c r="W34" s="37"/>
    </row>
    <row r="35" spans="1:23" ht="20.25" customHeight="1">
      <c r="A35" s="14" t="s">
        <v>28</v>
      </c>
      <c r="B35" s="15" t="s">
        <v>346</v>
      </c>
      <c r="C35" s="14">
        <v>42</v>
      </c>
      <c r="D35" s="16" t="s">
        <v>347</v>
      </c>
      <c r="E35" s="16">
        <v>2121110022</v>
      </c>
      <c r="F35" s="16" t="s">
        <v>379</v>
      </c>
      <c r="G35" s="48">
        <v>84.1472247088366</v>
      </c>
      <c r="H35" s="46">
        <v>1.5</v>
      </c>
      <c r="I35" s="48">
        <v>85.6472247088366</v>
      </c>
      <c r="J35" s="48">
        <v>75.8048780487805</v>
      </c>
      <c r="K35" s="46">
        <v>2.35</v>
      </c>
      <c r="L35" s="46">
        <v>78.15487804878049</v>
      </c>
      <c r="M35" s="48">
        <v>70.35</v>
      </c>
      <c r="N35" s="46"/>
      <c r="O35" s="48">
        <v>70.35</v>
      </c>
      <c r="P35" s="51">
        <v>78.49824224291085</v>
      </c>
      <c r="Q35" s="69">
        <v>30</v>
      </c>
      <c r="R35" s="16">
        <v>29</v>
      </c>
      <c r="S35" s="35" t="s">
        <v>32</v>
      </c>
      <c r="T35" s="36"/>
      <c r="U35" s="36"/>
      <c r="V35" s="36"/>
      <c r="W35" s="37"/>
    </row>
    <row r="36" spans="1:23" ht="20.25" customHeight="1">
      <c r="A36" s="14" t="s">
        <v>28</v>
      </c>
      <c r="B36" s="15" t="s">
        <v>346</v>
      </c>
      <c r="C36" s="14">
        <v>42</v>
      </c>
      <c r="D36" s="16" t="s">
        <v>347</v>
      </c>
      <c r="E36" s="16">
        <v>2121110008</v>
      </c>
      <c r="F36" s="16" t="s">
        <v>380</v>
      </c>
      <c r="G36" s="48">
        <v>86.9695454545455</v>
      </c>
      <c r="H36" s="46">
        <v>1.875</v>
      </c>
      <c r="I36" s="48">
        <v>88.8445454545455</v>
      </c>
      <c r="J36" s="48">
        <v>74.675</v>
      </c>
      <c r="K36" s="46">
        <v>0.7</v>
      </c>
      <c r="L36" s="46">
        <v>75.375</v>
      </c>
      <c r="M36" s="48">
        <v>76.2</v>
      </c>
      <c r="N36" s="46"/>
      <c r="O36" s="48">
        <v>76.2</v>
      </c>
      <c r="P36" s="51">
        <v>77.47793181818183</v>
      </c>
      <c r="Q36" s="69">
        <v>31</v>
      </c>
      <c r="R36" s="16">
        <v>33</v>
      </c>
      <c r="S36" s="35" t="s">
        <v>32</v>
      </c>
      <c r="T36" s="36"/>
      <c r="U36" s="36"/>
      <c r="V36" s="36"/>
      <c r="W36" s="37"/>
    </row>
    <row r="37" spans="1:23" ht="20.25" customHeight="1">
      <c r="A37" s="14" t="s">
        <v>28</v>
      </c>
      <c r="B37" s="15" t="s">
        <v>346</v>
      </c>
      <c r="C37" s="14">
        <v>42</v>
      </c>
      <c r="D37" s="16" t="s">
        <v>350</v>
      </c>
      <c r="E37" s="16">
        <v>2121110035</v>
      </c>
      <c r="F37" s="16" t="s">
        <v>381</v>
      </c>
      <c r="G37" s="48">
        <v>88.1589473684211</v>
      </c>
      <c r="H37" s="46">
        <v>1.495</v>
      </c>
      <c r="I37" s="48">
        <v>89.6539473684211</v>
      </c>
      <c r="J37" s="48">
        <v>72.9</v>
      </c>
      <c r="K37" s="46">
        <v>1.25</v>
      </c>
      <c r="L37" s="46">
        <v>74.15</v>
      </c>
      <c r="M37" s="48">
        <v>77.45</v>
      </c>
      <c r="N37" s="46"/>
      <c r="O37" s="48">
        <v>77.45</v>
      </c>
      <c r="P37" s="51">
        <v>76.80559210526317</v>
      </c>
      <c r="Q37" s="69">
        <v>32</v>
      </c>
      <c r="R37" s="16">
        <v>36</v>
      </c>
      <c r="S37" s="40" t="s">
        <v>89</v>
      </c>
      <c r="T37" s="36"/>
      <c r="U37" s="36"/>
      <c r="V37" s="36"/>
      <c r="W37" s="37"/>
    </row>
    <row r="38" spans="1:23" ht="20.25" customHeight="1">
      <c r="A38" s="14" t="s">
        <v>28</v>
      </c>
      <c r="B38" s="15" t="s">
        <v>346</v>
      </c>
      <c r="C38" s="14">
        <v>42</v>
      </c>
      <c r="D38" s="16" t="s">
        <v>350</v>
      </c>
      <c r="E38" s="16">
        <v>2121110050</v>
      </c>
      <c r="F38" s="16" t="s">
        <v>382</v>
      </c>
      <c r="G38" s="48">
        <v>86.0039198606272</v>
      </c>
      <c r="H38" s="46">
        <v>0.375</v>
      </c>
      <c r="I38" s="48">
        <v>86.3789198606272</v>
      </c>
      <c r="J38" s="48">
        <v>73.5853658536585</v>
      </c>
      <c r="K38" s="46">
        <v>1.875</v>
      </c>
      <c r="L38" s="46">
        <v>75.4603658536585</v>
      </c>
      <c r="M38" s="48">
        <v>66.15</v>
      </c>
      <c r="N38" s="46"/>
      <c r="O38" s="48">
        <v>66.15</v>
      </c>
      <c r="P38" s="51">
        <v>76.16711236933794</v>
      </c>
      <c r="Q38" s="69">
        <v>33</v>
      </c>
      <c r="R38" s="16">
        <v>35</v>
      </c>
      <c r="S38" s="40" t="s">
        <v>89</v>
      </c>
      <c r="T38" s="36"/>
      <c r="U38" s="36"/>
      <c r="V38" s="36"/>
      <c r="W38" s="37"/>
    </row>
    <row r="39" spans="1:23" ht="20.25" customHeight="1">
      <c r="A39" s="14" t="s">
        <v>28</v>
      </c>
      <c r="B39" s="15" t="s">
        <v>346</v>
      </c>
      <c r="C39" s="14">
        <v>42</v>
      </c>
      <c r="D39" s="16" t="s">
        <v>347</v>
      </c>
      <c r="E39" s="16">
        <v>2121110019</v>
      </c>
      <c r="F39" s="16" t="s">
        <v>383</v>
      </c>
      <c r="G39" s="48">
        <v>88.3471428571429</v>
      </c>
      <c r="H39" s="46">
        <v>1.99</v>
      </c>
      <c r="I39" s="48">
        <v>90.3371428571429</v>
      </c>
      <c r="J39" s="48">
        <v>75.2</v>
      </c>
      <c r="K39" s="46"/>
      <c r="L39" s="46">
        <v>75.2</v>
      </c>
      <c r="M39" s="48">
        <v>59.75</v>
      </c>
      <c r="N39" s="46"/>
      <c r="O39" s="48">
        <v>59.75</v>
      </c>
      <c r="P39" s="51">
        <v>75.92557142857143</v>
      </c>
      <c r="Q39" s="69">
        <v>34</v>
      </c>
      <c r="R39" s="16">
        <v>31</v>
      </c>
      <c r="S39" s="40" t="s">
        <v>89</v>
      </c>
      <c r="T39" s="36"/>
      <c r="U39" s="36"/>
      <c r="V39" s="36"/>
      <c r="W39" s="37"/>
    </row>
    <row r="40" spans="1:23" ht="20.25" customHeight="1">
      <c r="A40" s="14" t="s">
        <v>28</v>
      </c>
      <c r="B40" s="15" t="s">
        <v>346</v>
      </c>
      <c r="C40" s="14">
        <v>42</v>
      </c>
      <c r="D40" s="16" t="s">
        <v>350</v>
      </c>
      <c r="E40" s="16">
        <v>2121110036</v>
      </c>
      <c r="F40" s="16" t="s">
        <v>384</v>
      </c>
      <c r="G40" s="48">
        <v>86.18</v>
      </c>
      <c r="H40" s="46"/>
      <c r="I40" s="48">
        <v>86.18</v>
      </c>
      <c r="J40" s="48">
        <v>72.9</v>
      </c>
      <c r="K40" s="46">
        <v>0.75</v>
      </c>
      <c r="L40" s="46">
        <v>73.65</v>
      </c>
      <c r="M40" s="48">
        <v>77.15</v>
      </c>
      <c r="N40" s="46"/>
      <c r="O40" s="48">
        <v>77.15</v>
      </c>
      <c r="P40" s="51">
        <v>75.87950000000001</v>
      </c>
      <c r="Q40" s="69">
        <v>35</v>
      </c>
      <c r="R40" s="16">
        <v>37</v>
      </c>
      <c r="S40" s="40" t="s">
        <v>89</v>
      </c>
      <c r="T40" s="36"/>
      <c r="U40" s="36"/>
      <c r="V40" s="36"/>
      <c r="W40" s="37"/>
    </row>
    <row r="41" spans="1:23" ht="20.25" customHeight="1">
      <c r="A41" s="14" t="s">
        <v>28</v>
      </c>
      <c r="B41" s="15" t="s">
        <v>346</v>
      </c>
      <c r="C41" s="14">
        <v>42</v>
      </c>
      <c r="D41" s="16" t="s">
        <v>347</v>
      </c>
      <c r="E41" s="16">
        <v>2121110018</v>
      </c>
      <c r="F41" s="16" t="s">
        <v>385</v>
      </c>
      <c r="G41" s="48">
        <v>80.9752380952381</v>
      </c>
      <c r="H41" s="46">
        <v>1.5</v>
      </c>
      <c r="I41" s="48">
        <v>82.4752380952381</v>
      </c>
      <c r="J41" s="48">
        <v>73.65</v>
      </c>
      <c r="K41" s="46"/>
      <c r="L41" s="46">
        <v>73.65</v>
      </c>
      <c r="M41" s="48">
        <v>79.5</v>
      </c>
      <c r="N41" s="46"/>
      <c r="O41" s="48">
        <v>79.5</v>
      </c>
      <c r="P41" s="51">
        <v>75.55878571428572</v>
      </c>
      <c r="Q41" s="69">
        <v>36</v>
      </c>
      <c r="R41" s="16">
        <v>34</v>
      </c>
      <c r="S41" s="40" t="s">
        <v>89</v>
      </c>
      <c r="T41" s="36"/>
      <c r="U41" s="36"/>
      <c r="V41" s="36"/>
      <c r="W41" s="37"/>
    </row>
    <row r="42" spans="1:23" ht="20.25" customHeight="1">
      <c r="A42" s="14" t="s">
        <v>28</v>
      </c>
      <c r="B42" s="15" t="s">
        <v>346</v>
      </c>
      <c r="C42" s="14">
        <v>42</v>
      </c>
      <c r="D42" s="16" t="s">
        <v>347</v>
      </c>
      <c r="E42" s="16">
        <v>2121110017</v>
      </c>
      <c r="F42" s="16" t="s">
        <v>386</v>
      </c>
      <c r="G42" s="48">
        <v>85.1519047619048</v>
      </c>
      <c r="H42" s="46">
        <v>1.5</v>
      </c>
      <c r="I42" s="48">
        <v>86.6519047619048</v>
      </c>
      <c r="J42" s="48">
        <v>72.2</v>
      </c>
      <c r="K42" s="46"/>
      <c r="L42" s="46">
        <v>72.2</v>
      </c>
      <c r="M42" s="48">
        <v>73.35</v>
      </c>
      <c r="N42" s="46"/>
      <c r="O42" s="48">
        <v>73.35</v>
      </c>
      <c r="P42" s="51">
        <v>74.48278571428573</v>
      </c>
      <c r="Q42" s="69">
        <v>37</v>
      </c>
      <c r="R42" s="16">
        <v>39</v>
      </c>
      <c r="S42" s="40" t="s">
        <v>89</v>
      </c>
      <c r="T42" s="36"/>
      <c r="U42" s="36"/>
      <c r="V42" s="36"/>
      <c r="W42" s="37"/>
    </row>
    <row r="43" spans="1:23" ht="20.25" customHeight="1">
      <c r="A43" s="14" t="s">
        <v>28</v>
      </c>
      <c r="B43" s="15" t="s">
        <v>346</v>
      </c>
      <c r="C43" s="14">
        <v>42</v>
      </c>
      <c r="D43" s="16" t="s">
        <v>347</v>
      </c>
      <c r="E43" s="16">
        <v>2121110023</v>
      </c>
      <c r="F43" s="16" t="s">
        <v>387</v>
      </c>
      <c r="G43" s="48">
        <v>84.1759122814266</v>
      </c>
      <c r="H43" s="46">
        <v>1.5</v>
      </c>
      <c r="I43" s="48">
        <v>85.6759122814266</v>
      </c>
      <c r="J43" s="48">
        <v>74.8292682926829</v>
      </c>
      <c r="K43" s="46"/>
      <c r="L43" s="46">
        <v>74.8292682926829</v>
      </c>
      <c r="M43" s="48">
        <v>54.5</v>
      </c>
      <c r="N43" s="46"/>
      <c r="O43" s="48">
        <v>54.5</v>
      </c>
      <c r="P43" s="51">
        <v>74.42333806172617</v>
      </c>
      <c r="Q43" s="69">
        <v>38</v>
      </c>
      <c r="R43" s="16">
        <v>32</v>
      </c>
      <c r="S43" s="40" t="s">
        <v>89</v>
      </c>
      <c r="T43" s="36"/>
      <c r="U43" s="36"/>
      <c r="V43" s="36"/>
      <c r="W43" s="37"/>
    </row>
    <row r="44" spans="1:23" ht="20.25" customHeight="1">
      <c r="A44" s="14" t="s">
        <v>28</v>
      </c>
      <c r="B44" s="15" t="s">
        <v>346</v>
      </c>
      <c r="C44" s="14">
        <v>42</v>
      </c>
      <c r="D44" s="16" t="s">
        <v>347</v>
      </c>
      <c r="E44" s="16">
        <v>2121110020</v>
      </c>
      <c r="F44" s="16" t="s">
        <v>388</v>
      </c>
      <c r="G44" s="48">
        <v>84.9327526132405</v>
      </c>
      <c r="H44" s="46">
        <v>2</v>
      </c>
      <c r="I44" s="48">
        <v>86.9327526132405</v>
      </c>
      <c r="J44" s="48">
        <v>71.390243902439</v>
      </c>
      <c r="K44" s="46"/>
      <c r="L44" s="46">
        <v>71.390243902439</v>
      </c>
      <c r="M44" s="48">
        <v>70.65</v>
      </c>
      <c r="N44" s="46">
        <v>0.2</v>
      </c>
      <c r="O44" s="48">
        <v>70.85000000000001</v>
      </c>
      <c r="P44" s="51">
        <v>73.66759581881533</v>
      </c>
      <c r="Q44" s="69">
        <v>39</v>
      </c>
      <c r="R44" s="16">
        <v>40</v>
      </c>
      <c r="S44" s="40" t="s">
        <v>89</v>
      </c>
      <c r="T44" s="36"/>
      <c r="U44" s="36"/>
      <c r="V44" s="36"/>
      <c r="W44" s="37"/>
    </row>
    <row r="45" spans="1:23" ht="20.25" customHeight="1">
      <c r="A45" s="14" t="s">
        <v>28</v>
      </c>
      <c r="B45" s="15" t="s">
        <v>346</v>
      </c>
      <c r="C45" s="14">
        <v>42</v>
      </c>
      <c r="D45" s="16" t="s">
        <v>347</v>
      </c>
      <c r="E45" s="16">
        <v>2121110024</v>
      </c>
      <c r="F45" s="16" t="s">
        <v>389</v>
      </c>
      <c r="G45" s="48">
        <v>77.1514058935056</v>
      </c>
      <c r="H45" s="46">
        <v>1.5</v>
      </c>
      <c r="I45" s="48">
        <v>78.6514058935056</v>
      </c>
      <c r="J45" s="48">
        <v>72.6829268292683</v>
      </c>
      <c r="K45" s="46"/>
      <c r="L45" s="46">
        <v>72.6829268292683</v>
      </c>
      <c r="M45" s="48">
        <v>71.6</v>
      </c>
      <c r="N45" s="46"/>
      <c r="O45" s="48">
        <v>71.6</v>
      </c>
      <c r="P45" s="51">
        <v>73.46990600597707</v>
      </c>
      <c r="Q45" s="69">
        <v>40</v>
      </c>
      <c r="R45" s="16">
        <v>38</v>
      </c>
      <c r="S45" s="35" t="s">
        <v>32</v>
      </c>
      <c r="T45" s="36"/>
      <c r="U45" s="36"/>
      <c r="V45" s="36"/>
      <c r="W45" s="37"/>
    </row>
    <row r="46" spans="1:23" ht="20.25" customHeight="1">
      <c r="A46" s="14" t="s">
        <v>28</v>
      </c>
      <c r="B46" s="15" t="s">
        <v>346</v>
      </c>
      <c r="C46" s="14">
        <v>42</v>
      </c>
      <c r="D46" s="16" t="s">
        <v>347</v>
      </c>
      <c r="E46" s="16">
        <v>2121110027</v>
      </c>
      <c r="F46" s="16" t="s">
        <v>390</v>
      </c>
      <c r="G46" s="48">
        <v>85.1339262187088</v>
      </c>
      <c r="H46" s="46">
        <v>1.5</v>
      </c>
      <c r="I46" s="48">
        <v>86.6339262187088</v>
      </c>
      <c r="J46" s="48">
        <v>69.25</v>
      </c>
      <c r="K46" s="46"/>
      <c r="L46" s="46">
        <v>69.25</v>
      </c>
      <c r="M46" s="48">
        <v>70.2</v>
      </c>
      <c r="N46" s="46"/>
      <c r="O46" s="48">
        <v>70.2</v>
      </c>
      <c r="P46" s="51">
        <v>71.95258893280631</v>
      </c>
      <c r="Q46" s="69">
        <v>41</v>
      </c>
      <c r="R46" s="16">
        <v>41</v>
      </c>
      <c r="S46" s="40" t="s">
        <v>89</v>
      </c>
      <c r="T46" s="36"/>
      <c r="U46" s="36"/>
      <c r="V46" s="36"/>
      <c r="W46" s="37"/>
    </row>
    <row r="47" spans="1:23" ht="20.25" customHeight="1">
      <c r="A47" s="14" t="s">
        <v>28</v>
      </c>
      <c r="B47" s="15" t="s">
        <v>346</v>
      </c>
      <c r="C47" s="14">
        <v>42</v>
      </c>
      <c r="D47" s="16" t="s">
        <v>347</v>
      </c>
      <c r="E47" s="16">
        <v>2121110025</v>
      </c>
      <c r="F47" s="16" t="s">
        <v>391</v>
      </c>
      <c r="G47" s="48">
        <v>81.1432758122048</v>
      </c>
      <c r="H47" s="46">
        <v>2</v>
      </c>
      <c r="I47" s="48">
        <v>83.1432758122048</v>
      </c>
      <c r="J47" s="48">
        <v>67.9756097560976</v>
      </c>
      <c r="K47" s="46"/>
      <c r="L47" s="46">
        <v>67.9756097560976</v>
      </c>
      <c r="M47" s="48">
        <v>76.8</v>
      </c>
      <c r="N47" s="46"/>
      <c r="O47" s="48">
        <v>76.8</v>
      </c>
      <c r="P47" s="51">
        <v>71.13319868890392</v>
      </c>
      <c r="Q47" s="69">
        <v>42</v>
      </c>
      <c r="R47" s="16">
        <v>42</v>
      </c>
      <c r="S47" s="40" t="s">
        <v>89</v>
      </c>
      <c r="T47" s="36"/>
      <c r="U47" s="36"/>
      <c r="V47" s="36"/>
      <c r="W47" s="37"/>
    </row>
    <row r="48" spans="1:23" ht="13.5">
      <c r="A48" s="58" t="s">
        <v>392</v>
      </c>
      <c r="B48" s="59" t="s">
        <v>393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1:23" ht="13.5">
      <c r="A49" s="60"/>
      <c r="B49" s="59" t="s">
        <v>394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</row>
    <row r="50" spans="1:23" ht="13.5">
      <c r="A50" s="60"/>
      <c r="B50" s="59" t="s">
        <v>395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</row>
    <row r="51" spans="1:23" ht="13.5">
      <c r="A51" s="60"/>
      <c r="B51" s="59" t="s">
        <v>396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</row>
    <row r="52" spans="1:23" s="67" customFormat="1" ht="13.5">
      <c r="A52" s="61"/>
      <c r="B52" s="59" t="s">
        <v>397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</row>
    <row r="53" spans="1:23" s="67" customFormat="1" ht="13.5">
      <c r="A53" s="62"/>
      <c r="B53" s="59" t="s">
        <v>398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</row>
    <row r="54" ht="12">
      <c r="B54" s="4"/>
    </row>
    <row r="55" ht="12">
      <c r="B55" s="4"/>
    </row>
    <row r="56" ht="12">
      <c r="B56" s="4"/>
    </row>
    <row r="57" ht="12">
      <c r="B57" s="4"/>
    </row>
    <row r="58" ht="12">
      <c r="B58" s="4"/>
    </row>
    <row r="59" ht="12">
      <c r="B59" s="4"/>
    </row>
    <row r="60" ht="12">
      <c r="B60" s="4"/>
    </row>
    <row r="61" ht="12">
      <c r="B61" s="4"/>
    </row>
    <row r="62" ht="12">
      <c r="B62" s="4"/>
    </row>
    <row r="63" ht="12">
      <c r="B63" s="4"/>
    </row>
  </sheetData>
  <sheetProtection/>
  <autoFilter ref="A5:CJ53"/>
  <mergeCells count="30">
    <mergeCell ref="A2:V2"/>
    <mergeCell ref="B48:W48"/>
    <mergeCell ref="B49:W49"/>
    <mergeCell ref="B50:W50"/>
    <mergeCell ref="B51:W51"/>
    <mergeCell ref="B52:W52"/>
    <mergeCell ref="B53:W5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dataValidations count="6">
    <dataValidation type="list" allowBlank="1" showInputMessage="1" showErrorMessage="1" sqref="V1 V4:V5 V48:V65536">
      <formula1>$CI$9:$CI$11</formula1>
    </dataValidation>
    <dataValidation type="list" allowBlank="1" showInputMessage="1" showErrorMessage="1" sqref="S13 S14 S15 S16 S17 S18 S19 S20 S21 S22 S23 S24 S25 S26 S27 S28 S29 S30 S31 S32 S33 S34 S35 S36 S42 S45 S6:S12 S37:S41 S43:S44 S46:S47">
      <formula1>"是,否"</formula1>
    </dataValidation>
    <dataValidation type="list" allowBlank="1" showInputMessage="1" showErrorMessage="1" sqref="T14 T16 T17 T18 T19 T20 T21 T22 T23 T24 T7:T13">
      <formula1>"一等,二等,三等,德育分未达标,课程考核不合格,体育成绩不合格"</formula1>
    </dataValidation>
    <dataValidation type="list" allowBlank="1" showInputMessage="1" showErrorMessage="1" sqref="T15 T30 T31 T1:T6 T32:T47 T48:T65536">
      <formula1>$CH$9:$CH$16</formula1>
    </dataValidation>
    <dataValidation type="list" allowBlank="1" showInputMessage="1" showErrorMessage="1" sqref="V31 V6:V30 V32:V47">
      <formula1>"三好,三标,优干"</formula1>
    </dataValidation>
    <dataValidation type="list" allowBlank="1" showInputMessage="1" showErrorMessage="1" sqref="U1:U2 U6:U47 U48:U65536">
      <formula1>$CJ$9:$CJ$12</formula1>
    </dataValidation>
  </dataValidations>
  <printOptions/>
  <pageMargins left="0.7083333333333334" right="0.7083333333333334" top="0.46805555555555556" bottom="0.46805555555555556" header="0.5118055555555555" footer="0.5118055555555555"/>
  <pageSetup fitToHeight="0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zoomScaleSheetLayoutView="100" workbookViewId="0" topLeftCell="A1">
      <selection activeCell="N32" sqref="N32"/>
    </sheetView>
  </sheetViews>
  <sheetFormatPr defaultColWidth="8.75390625" defaultRowHeight="14.25"/>
  <cols>
    <col min="1" max="1" width="12.75390625" style="4" customWidth="1"/>
    <col min="2" max="2" width="9.875" style="6" customWidth="1"/>
    <col min="3" max="3" width="7.375" style="4" customWidth="1"/>
    <col min="4" max="4" width="10.125" style="4" customWidth="1"/>
    <col min="5" max="5" width="9.625" style="4" customWidth="1"/>
    <col min="6" max="6" width="8.625" style="4" customWidth="1"/>
    <col min="7" max="7" width="6.875" style="5" customWidth="1"/>
    <col min="8" max="8" width="6.875" style="6" customWidth="1"/>
    <col min="9" max="10" width="6.875" style="5" customWidth="1"/>
    <col min="11" max="12" width="6.875" style="6" customWidth="1"/>
    <col min="13" max="13" width="6.875" style="5" customWidth="1"/>
    <col min="14" max="14" width="6.875" style="6" customWidth="1"/>
    <col min="15" max="15" width="6.875" style="5" customWidth="1"/>
    <col min="16" max="16" width="7.25390625" style="19" customWidth="1"/>
    <col min="17" max="17" width="6.875" style="19" customWidth="1"/>
    <col min="18" max="18" width="6.875" style="4" customWidth="1"/>
    <col min="19" max="19" width="7.00390625" style="24" customWidth="1"/>
    <col min="20" max="20" width="12.125" style="25" customWidth="1"/>
    <col min="21" max="21" width="9.75390625" style="25" customWidth="1"/>
    <col min="22" max="22" width="8.625" style="6" customWidth="1"/>
    <col min="23" max="23" width="11.00390625" style="4" customWidth="1"/>
    <col min="24" max="36" width="9.00390625" style="4" bestFit="1" customWidth="1"/>
    <col min="37" max="37" width="3.125" style="4" customWidth="1"/>
    <col min="38" max="38" width="15.875" style="4" customWidth="1"/>
    <col min="39" max="39" width="4.875" style="4" customWidth="1"/>
    <col min="40" max="40" width="10.50390625" style="4" customWidth="1"/>
    <col min="41" max="48" width="9.00390625" style="4" bestFit="1" customWidth="1"/>
    <col min="49" max="16384" width="8.75390625" style="4" customWidth="1"/>
  </cols>
  <sheetData>
    <row r="1" spans="1:3" ht="20.25" customHeight="1">
      <c r="A1" s="1" t="s">
        <v>0</v>
      </c>
      <c r="B1" s="2"/>
      <c r="C1" s="3"/>
    </row>
    <row r="2" spans="1:22" ht="26.25" customHeight="1">
      <c r="A2" s="7" t="s">
        <v>399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6"/>
      <c r="U2" s="26"/>
      <c r="V2" s="7"/>
    </row>
    <row r="3" spans="1:21" s="29" customFormat="1" ht="21.75" customHeight="1">
      <c r="A3" s="8" t="s">
        <v>2</v>
      </c>
      <c r="B3" s="8"/>
      <c r="C3" s="9"/>
      <c r="D3" s="10" t="s">
        <v>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 t="s">
        <v>4</v>
      </c>
      <c r="R3" s="9"/>
      <c r="S3" s="63"/>
      <c r="T3" s="9"/>
      <c r="U3" s="28"/>
    </row>
    <row r="4" spans="1:23" ht="21.75" customHeight="1">
      <c r="A4" s="11" t="s">
        <v>5</v>
      </c>
      <c r="B4" s="12" t="s">
        <v>400</v>
      </c>
      <c r="C4" s="13" t="s">
        <v>7</v>
      </c>
      <c r="D4" s="11" t="s">
        <v>8</v>
      </c>
      <c r="E4" s="11" t="s">
        <v>9</v>
      </c>
      <c r="F4" s="11" t="s">
        <v>10</v>
      </c>
      <c r="G4" s="13" t="s">
        <v>11</v>
      </c>
      <c r="H4" s="12" t="s">
        <v>12</v>
      </c>
      <c r="I4" s="13" t="s">
        <v>13</v>
      </c>
      <c r="J4" s="13" t="s">
        <v>14</v>
      </c>
      <c r="K4" s="12" t="s">
        <v>15</v>
      </c>
      <c r="L4" s="12" t="s">
        <v>16</v>
      </c>
      <c r="M4" s="13" t="s">
        <v>17</v>
      </c>
      <c r="N4" s="12" t="s">
        <v>18</v>
      </c>
      <c r="O4" s="13" t="s">
        <v>19</v>
      </c>
      <c r="P4" s="13" t="s">
        <v>20</v>
      </c>
      <c r="Q4" s="13" t="s">
        <v>21</v>
      </c>
      <c r="R4" s="12" t="s">
        <v>22</v>
      </c>
      <c r="S4" s="30" t="s">
        <v>23</v>
      </c>
      <c r="T4" s="31" t="s">
        <v>24</v>
      </c>
      <c r="U4" s="31" t="s">
        <v>25</v>
      </c>
      <c r="V4" s="12" t="s">
        <v>26</v>
      </c>
      <c r="W4" s="12" t="s">
        <v>27</v>
      </c>
    </row>
    <row r="5" spans="1:23" ht="23.25" customHeight="1">
      <c r="A5" s="11"/>
      <c r="B5" s="12"/>
      <c r="C5" s="13"/>
      <c r="D5" s="11"/>
      <c r="E5" s="11"/>
      <c r="F5" s="11"/>
      <c r="G5" s="13"/>
      <c r="H5" s="12"/>
      <c r="I5" s="13"/>
      <c r="J5" s="13"/>
      <c r="K5" s="12"/>
      <c r="L5" s="12"/>
      <c r="M5" s="13"/>
      <c r="N5" s="12"/>
      <c r="O5" s="13"/>
      <c r="P5" s="13"/>
      <c r="Q5" s="13"/>
      <c r="R5" s="12"/>
      <c r="S5" s="30"/>
      <c r="T5" s="31"/>
      <c r="U5" s="31"/>
      <c r="V5" s="12"/>
      <c r="W5" s="12"/>
    </row>
    <row r="6" spans="1:23" ht="20.25" customHeight="1">
      <c r="A6" s="14" t="s">
        <v>28</v>
      </c>
      <c r="B6" s="15" t="s">
        <v>401</v>
      </c>
      <c r="C6" s="14">
        <v>49</v>
      </c>
      <c r="D6" s="16" t="s">
        <v>402</v>
      </c>
      <c r="E6" s="68" t="s">
        <v>403</v>
      </c>
      <c r="F6" s="15" t="s">
        <v>404</v>
      </c>
      <c r="G6" s="48">
        <v>90.7554742268041</v>
      </c>
      <c r="H6" s="46">
        <v>3.125</v>
      </c>
      <c r="I6" s="48">
        <v>93.8804742268041</v>
      </c>
      <c r="J6" s="48">
        <v>84.5567010309278</v>
      </c>
      <c r="K6" s="46">
        <v>6.35</v>
      </c>
      <c r="L6" s="48">
        <v>90.90670103092779</v>
      </c>
      <c r="M6" s="48">
        <v>76</v>
      </c>
      <c r="N6" s="46"/>
      <c r="O6" s="48">
        <v>76</v>
      </c>
      <c r="P6" s="51">
        <v>89.8620969072164</v>
      </c>
      <c r="Q6" s="69">
        <v>1</v>
      </c>
      <c r="R6" s="16">
        <v>1</v>
      </c>
      <c r="S6" s="35" t="s">
        <v>32</v>
      </c>
      <c r="T6" s="36" t="s">
        <v>33</v>
      </c>
      <c r="U6" s="36"/>
      <c r="V6" s="36" t="s">
        <v>34</v>
      </c>
      <c r="W6" s="37"/>
    </row>
    <row r="7" spans="1:23" ht="20.25" customHeight="1">
      <c r="A7" s="14" t="s">
        <v>28</v>
      </c>
      <c r="B7" s="15" t="s">
        <v>401</v>
      </c>
      <c r="C7" s="14">
        <v>49</v>
      </c>
      <c r="D7" s="16" t="s">
        <v>405</v>
      </c>
      <c r="E7" s="16">
        <v>2121110096</v>
      </c>
      <c r="F7" s="15" t="s">
        <v>406</v>
      </c>
      <c r="G7" s="48">
        <v>91.25</v>
      </c>
      <c r="H7" s="46">
        <v>3.28125</v>
      </c>
      <c r="I7" s="48">
        <v>94.53125</v>
      </c>
      <c r="J7" s="48">
        <v>86.8659793814433</v>
      </c>
      <c r="K7" s="46">
        <v>1.75</v>
      </c>
      <c r="L7" s="48">
        <v>88.6159793814433</v>
      </c>
      <c r="M7" s="48">
        <v>79.975</v>
      </c>
      <c r="N7" s="46"/>
      <c r="O7" s="48">
        <v>79.975</v>
      </c>
      <c r="P7" s="51">
        <v>88.6391720360825</v>
      </c>
      <c r="Q7" s="69">
        <v>2</v>
      </c>
      <c r="R7" s="16">
        <v>2</v>
      </c>
      <c r="S7" s="35" t="s">
        <v>32</v>
      </c>
      <c r="T7" s="36" t="s">
        <v>33</v>
      </c>
      <c r="U7" s="36"/>
      <c r="V7" s="36" t="s">
        <v>34</v>
      </c>
      <c r="W7" s="37"/>
    </row>
    <row r="8" spans="1:23" ht="20.25" customHeight="1">
      <c r="A8" s="14" t="s">
        <v>28</v>
      </c>
      <c r="B8" s="15" t="s">
        <v>401</v>
      </c>
      <c r="C8" s="14">
        <v>49</v>
      </c>
      <c r="D8" s="16" t="s">
        <v>402</v>
      </c>
      <c r="E8" s="68" t="s">
        <v>407</v>
      </c>
      <c r="F8" s="15" t="s">
        <v>408</v>
      </c>
      <c r="G8" s="48">
        <v>90.9069432989691</v>
      </c>
      <c r="H8" s="46">
        <v>2.275</v>
      </c>
      <c r="I8" s="48">
        <v>93.1819432989691</v>
      </c>
      <c r="J8" s="48">
        <v>84.9484536082474</v>
      </c>
      <c r="K8" s="46">
        <v>3.292</v>
      </c>
      <c r="L8" s="48">
        <v>88.2404536082474</v>
      </c>
      <c r="M8" s="48">
        <v>81.05</v>
      </c>
      <c r="N8" s="46"/>
      <c r="O8" s="48">
        <v>81.05</v>
      </c>
      <c r="P8" s="51">
        <v>88.2626317010309</v>
      </c>
      <c r="Q8" s="69">
        <v>3</v>
      </c>
      <c r="R8" s="16">
        <v>5</v>
      </c>
      <c r="S8" s="35" t="s">
        <v>32</v>
      </c>
      <c r="T8" s="36" t="s">
        <v>42</v>
      </c>
      <c r="U8" s="36"/>
      <c r="V8" s="36"/>
      <c r="W8" s="37"/>
    </row>
    <row r="9" spans="1:40" ht="20.25" customHeight="1">
      <c r="A9" s="14" t="s">
        <v>28</v>
      </c>
      <c r="B9" s="15" t="s">
        <v>401</v>
      </c>
      <c r="C9" s="14">
        <v>49</v>
      </c>
      <c r="D9" s="16" t="s">
        <v>402</v>
      </c>
      <c r="E9" s="16">
        <v>2121110058</v>
      </c>
      <c r="F9" s="15" t="s">
        <v>409</v>
      </c>
      <c r="G9" s="48">
        <v>91.1175103092784</v>
      </c>
      <c r="H9" s="46">
        <v>7.30625</v>
      </c>
      <c r="I9" s="48">
        <v>98</v>
      </c>
      <c r="J9" s="48">
        <v>85.979381443299</v>
      </c>
      <c r="K9" s="46">
        <v>2.267</v>
      </c>
      <c r="L9" s="48">
        <v>88.246381443299</v>
      </c>
      <c r="M9" s="48">
        <v>73.175</v>
      </c>
      <c r="N9" s="46">
        <v>0.1</v>
      </c>
      <c r="O9" s="48">
        <v>73.27499999999999</v>
      </c>
      <c r="P9" s="51">
        <v>88.21228608247425</v>
      </c>
      <c r="Q9" s="69">
        <v>4</v>
      </c>
      <c r="R9" s="16">
        <v>4</v>
      </c>
      <c r="S9" s="35" t="s">
        <v>32</v>
      </c>
      <c r="T9" s="36" t="s">
        <v>42</v>
      </c>
      <c r="U9" s="36"/>
      <c r="V9" s="36" t="s">
        <v>45</v>
      </c>
      <c r="W9" s="37"/>
      <c r="AL9" s="4" t="s">
        <v>33</v>
      </c>
      <c r="AM9" s="4" t="s">
        <v>39</v>
      </c>
      <c r="AN9" s="4" t="s">
        <v>267</v>
      </c>
    </row>
    <row r="10" spans="1:40" ht="20.25" customHeight="1">
      <c r="A10" s="14" t="s">
        <v>28</v>
      </c>
      <c r="B10" s="15" t="s">
        <v>401</v>
      </c>
      <c r="C10" s="14">
        <v>49</v>
      </c>
      <c r="D10" s="16" t="s">
        <v>405</v>
      </c>
      <c r="E10" s="68">
        <v>2121110105</v>
      </c>
      <c r="F10" s="15" t="s">
        <v>410</v>
      </c>
      <c r="G10" s="48">
        <v>91.42</v>
      </c>
      <c r="H10" s="46">
        <v>1.15625</v>
      </c>
      <c r="I10" s="48">
        <v>92.57625</v>
      </c>
      <c r="J10" s="48">
        <v>87.5051546391753</v>
      </c>
      <c r="K10" s="46">
        <v>0.9</v>
      </c>
      <c r="L10" s="48">
        <v>88.40515463917531</v>
      </c>
      <c r="M10" s="48">
        <v>78.6</v>
      </c>
      <c r="N10" s="46"/>
      <c r="O10" s="48">
        <v>78.6</v>
      </c>
      <c r="P10" s="51">
        <v>88.0503034793815</v>
      </c>
      <c r="Q10" s="69">
        <v>5</v>
      </c>
      <c r="R10" s="16">
        <v>3</v>
      </c>
      <c r="S10" s="35" t="s">
        <v>32</v>
      </c>
      <c r="T10" s="36" t="s">
        <v>42</v>
      </c>
      <c r="U10" s="36"/>
      <c r="V10" s="36" t="s">
        <v>34</v>
      </c>
      <c r="W10" s="37"/>
      <c r="AL10" s="4" t="s">
        <v>42</v>
      </c>
      <c r="AM10" s="4" t="s">
        <v>34</v>
      </c>
      <c r="AN10" s="4" t="s">
        <v>354</v>
      </c>
    </row>
    <row r="11" spans="1:40" ht="20.25" customHeight="1">
      <c r="A11" s="14" t="s">
        <v>28</v>
      </c>
      <c r="B11" s="15" t="s">
        <v>401</v>
      </c>
      <c r="C11" s="14">
        <v>49</v>
      </c>
      <c r="D11" s="16" t="s">
        <v>405</v>
      </c>
      <c r="E11" s="16">
        <v>2121110098</v>
      </c>
      <c r="F11" s="15" t="s">
        <v>411</v>
      </c>
      <c r="G11" s="48">
        <v>91.03</v>
      </c>
      <c r="H11" s="46">
        <v>3.48125</v>
      </c>
      <c r="I11" s="48">
        <v>94.51125</v>
      </c>
      <c r="J11" s="48">
        <v>85.7731958762887</v>
      </c>
      <c r="K11" s="46">
        <v>2.45</v>
      </c>
      <c r="L11" s="48">
        <v>88.2231958762887</v>
      </c>
      <c r="M11" s="48">
        <v>76.95</v>
      </c>
      <c r="N11" s="46"/>
      <c r="O11" s="48">
        <v>76.95</v>
      </c>
      <c r="P11" s="51">
        <v>88.0390844072165</v>
      </c>
      <c r="Q11" s="69">
        <v>6</v>
      </c>
      <c r="R11" s="16">
        <v>6</v>
      </c>
      <c r="S11" s="35" t="s">
        <v>32</v>
      </c>
      <c r="T11" s="36" t="s">
        <v>42</v>
      </c>
      <c r="U11" s="36"/>
      <c r="V11" s="36"/>
      <c r="W11" s="37"/>
      <c r="AL11" s="4" t="s">
        <v>53</v>
      </c>
      <c r="AM11" s="4" t="s">
        <v>45</v>
      </c>
      <c r="AN11" s="4" t="s">
        <v>291</v>
      </c>
    </row>
    <row r="12" spans="1:40" ht="20.25" customHeight="1">
      <c r="A12" s="14" t="s">
        <v>28</v>
      </c>
      <c r="B12" s="15" t="s">
        <v>401</v>
      </c>
      <c r="C12" s="14">
        <v>49</v>
      </c>
      <c r="D12" s="16" t="s">
        <v>402</v>
      </c>
      <c r="E12" s="68" t="s">
        <v>412</v>
      </c>
      <c r="F12" s="15" t="s">
        <v>413</v>
      </c>
      <c r="G12" s="48">
        <v>90.9206288659794</v>
      </c>
      <c r="H12" s="46">
        <v>2.62</v>
      </c>
      <c r="I12" s="48">
        <v>93.5406288659794</v>
      </c>
      <c r="J12" s="48">
        <v>84.9278350515464</v>
      </c>
      <c r="K12" s="46">
        <v>3.125</v>
      </c>
      <c r="L12" s="48">
        <v>88.0528350515464</v>
      </c>
      <c r="M12" s="48">
        <v>79.55</v>
      </c>
      <c r="N12" s="46"/>
      <c r="O12" s="48">
        <v>79.55</v>
      </c>
      <c r="P12" s="51">
        <v>88.0257206185567</v>
      </c>
      <c r="Q12" s="69">
        <v>7</v>
      </c>
      <c r="R12" s="16">
        <v>7</v>
      </c>
      <c r="S12" s="35" t="s">
        <v>32</v>
      </c>
      <c r="T12" s="36" t="s">
        <v>42</v>
      </c>
      <c r="U12" s="36"/>
      <c r="V12" s="36"/>
      <c r="W12" s="37"/>
      <c r="AL12" s="4" t="s">
        <v>90</v>
      </c>
      <c r="AN12" s="4" t="s">
        <v>81</v>
      </c>
    </row>
    <row r="13" spans="1:23" ht="20.25" customHeight="1">
      <c r="A13" s="14" t="s">
        <v>28</v>
      </c>
      <c r="B13" s="15" t="s">
        <v>401</v>
      </c>
      <c r="C13" s="14">
        <v>49</v>
      </c>
      <c r="D13" s="16" t="s">
        <v>405</v>
      </c>
      <c r="E13" s="16">
        <v>2121110102</v>
      </c>
      <c r="F13" s="15" t="s">
        <v>414</v>
      </c>
      <c r="G13" s="48">
        <v>90.68</v>
      </c>
      <c r="H13" s="46">
        <v>1.55625</v>
      </c>
      <c r="I13" s="48">
        <v>92.23625000000001</v>
      </c>
      <c r="J13" s="48">
        <v>83.8556701030928</v>
      </c>
      <c r="K13" s="46">
        <v>3.45</v>
      </c>
      <c r="L13" s="48">
        <v>87.30567010309281</v>
      </c>
      <c r="M13" s="48">
        <v>84.625</v>
      </c>
      <c r="N13" s="46"/>
      <c r="O13" s="48">
        <v>84.625</v>
      </c>
      <c r="P13" s="51">
        <v>87.7771900773196</v>
      </c>
      <c r="Q13" s="69">
        <v>8</v>
      </c>
      <c r="R13" s="16">
        <v>10</v>
      </c>
      <c r="S13" s="35" t="s">
        <v>32</v>
      </c>
      <c r="T13" s="36" t="s">
        <v>53</v>
      </c>
      <c r="U13" s="36"/>
      <c r="V13" s="36"/>
      <c r="W13" s="37"/>
    </row>
    <row r="14" spans="1:23" ht="20.25" customHeight="1">
      <c r="A14" s="14" t="s">
        <v>28</v>
      </c>
      <c r="B14" s="15" t="s">
        <v>401</v>
      </c>
      <c r="C14" s="14">
        <v>49</v>
      </c>
      <c r="D14" s="16" t="s">
        <v>402</v>
      </c>
      <c r="E14" s="68" t="s">
        <v>415</v>
      </c>
      <c r="F14" s="15" t="s">
        <v>416</v>
      </c>
      <c r="G14" s="48">
        <v>90.7393041237113</v>
      </c>
      <c r="H14" s="46">
        <v>2.025</v>
      </c>
      <c r="I14" s="48">
        <v>92.76430412371131</v>
      </c>
      <c r="J14" s="48">
        <v>85.2783505154639</v>
      </c>
      <c r="K14" s="46">
        <v>2.2</v>
      </c>
      <c r="L14" s="48">
        <v>87.4783505154639</v>
      </c>
      <c r="M14" s="48">
        <v>80</v>
      </c>
      <c r="N14" s="46"/>
      <c r="O14" s="48">
        <v>80</v>
      </c>
      <c r="P14" s="51">
        <v>87.5234085051546</v>
      </c>
      <c r="Q14" s="69">
        <v>9</v>
      </c>
      <c r="R14" s="16">
        <v>9</v>
      </c>
      <c r="S14" s="35" t="s">
        <v>32</v>
      </c>
      <c r="T14" s="36" t="s">
        <v>53</v>
      </c>
      <c r="U14" s="36"/>
      <c r="V14" s="36"/>
      <c r="W14" s="37"/>
    </row>
    <row r="15" spans="1:38" ht="20.25" customHeight="1">
      <c r="A15" s="14" t="s">
        <v>28</v>
      </c>
      <c r="B15" s="15" t="s">
        <v>401</v>
      </c>
      <c r="C15" s="14">
        <v>49</v>
      </c>
      <c r="D15" s="16" t="s">
        <v>405</v>
      </c>
      <c r="E15" s="16">
        <v>2121110099</v>
      </c>
      <c r="F15" s="15" t="s">
        <v>417</v>
      </c>
      <c r="G15" s="48">
        <v>91.21</v>
      </c>
      <c r="H15" s="46">
        <v>0.98125</v>
      </c>
      <c r="I15" s="48">
        <v>92.19125</v>
      </c>
      <c r="J15" s="48">
        <v>86.8659793814433</v>
      </c>
      <c r="K15" s="46">
        <v>0.75</v>
      </c>
      <c r="L15" s="48">
        <v>87.6159793814433</v>
      </c>
      <c r="M15" s="48">
        <v>79.15</v>
      </c>
      <c r="N15" s="46"/>
      <c r="O15" s="48">
        <v>79.15</v>
      </c>
      <c r="P15" s="51">
        <v>87.4556720360825</v>
      </c>
      <c r="Q15" s="69">
        <v>10</v>
      </c>
      <c r="R15" s="16">
        <v>8</v>
      </c>
      <c r="S15" s="35" t="s">
        <v>32</v>
      </c>
      <c r="T15" s="36" t="s">
        <v>53</v>
      </c>
      <c r="U15" s="36"/>
      <c r="V15" s="36"/>
      <c r="W15" s="37"/>
      <c r="AL15" s="4" t="s">
        <v>104</v>
      </c>
    </row>
    <row r="16" spans="1:38" ht="20.25" customHeight="1">
      <c r="A16" s="14" t="s">
        <v>28</v>
      </c>
      <c r="B16" s="15" t="s">
        <v>401</v>
      </c>
      <c r="C16" s="14">
        <v>49</v>
      </c>
      <c r="D16" s="16" t="s">
        <v>402</v>
      </c>
      <c r="E16" s="68" t="s">
        <v>418</v>
      </c>
      <c r="F16" s="15" t="s">
        <v>419</v>
      </c>
      <c r="G16" s="48">
        <v>90.5844845360825</v>
      </c>
      <c r="H16" s="46">
        <v>1.675</v>
      </c>
      <c r="I16" s="48">
        <v>92.2594845360825</v>
      </c>
      <c r="J16" s="48">
        <v>84.3917525773196</v>
      </c>
      <c r="K16" s="46">
        <v>2.667</v>
      </c>
      <c r="L16" s="48">
        <v>87.0587525773196</v>
      </c>
      <c r="M16" s="48">
        <v>80.55</v>
      </c>
      <c r="N16" s="46"/>
      <c r="O16" s="48">
        <v>80.55</v>
      </c>
      <c r="P16" s="51">
        <v>87.1879871134021</v>
      </c>
      <c r="Q16" s="69">
        <v>11</v>
      </c>
      <c r="R16" s="16">
        <v>11</v>
      </c>
      <c r="S16" s="35" t="s">
        <v>32</v>
      </c>
      <c r="T16" s="36" t="s">
        <v>53</v>
      </c>
      <c r="U16" s="36"/>
      <c r="V16" s="36"/>
      <c r="W16" s="37"/>
      <c r="AL16" s="4" t="s">
        <v>173</v>
      </c>
    </row>
    <row r="17" spans="1:23" ht="20.25" customHeight="1">
      <c r="A17" s="14" t="s">
        <v>28</v>
      </c>
      <c r="B17" s="15" t="s">
        <v>401</v>
      </c>
      <c r="C17" s="14">
        <v>49</v>
      </c>
      <c r="D17" s="16" t="s">
        <v>405</v>
      </c>
      <c r="E17" s="16">
        <v>2121110121</v>
      </c>
      <c r="F17" s="15" t="s">
        <v>420</v>
      </c>
      <c r="G17" s="48">
        <v>88.35</v>
      </c>
      <c r="H17" s="46">
        <v>4.778125</v>
      </c>
      <c r="I17" s="48">
        <v>93.128125</v>
      </c>
      <c r="J17" s="48">
        <v>83.5051546391753</v>
      </c>
      <c r="K17" s="46">
        <v>2.85</v>
      </c>
      <c r="L17" s="48">
        <v>86.3551546391753</v>
      </c>
      <c r="M17" s="48">
        <v>79.75</v>
      </c>
      <c r="N17" s="46"/>
      <c r="O17" s="48">
        <v>79.75</v>
      </c>
      <c r="P17" s="51">
        <v>86.7105847293815</v>
      </c>
      <c r="Q17" s="69">
        <v>12</v>
      </c>
      <c r="R17" s="16">
        <v>13</v>
      </c>
      <c r="S17" s="35" t="s">
        <v>32</v>
      </c>
      <c r="T17" s="36" t="s">
        <v>53</v>
      </c>
      <c r="U17" s="36"/>
      <c r="V17" s="36"/>
      <c r="W17" s="37"/>
    </row>
    <row r="18" spans="1:23" ht="20.25" customHeight="1">
      <c r="A18" s="14" t="s">
        <v>28</v>
      </c>
      <c r="B18" s="15" t="s">
        <v>401</v>
      </c>
      <c r="C18" s="14">
        <v>49</v>
      </c>
      <c r="D18" s="16" t="s">
        <v>405</v>
      </c>
      <c r="E18" s="68">
        <v>2121110092</v>
      </c>
      <c r="F18" s="15" t="s">
        <v>421</v>
      </c>
      <c r="G18" s="48">
        <v>90.66</v>
      </c>
      <c r="H18" s="46">
        <v>0.9</v>
      </c>
      <c r="I18" s="48">
        <v>91.56</v>
      </c>
      <c r="J18" s="48">
        <v>84.2474226804124</v>
      </c>
      <c r="K18" s="46">
        <v>2.1417</v>
      </c>
      <c r="L18" s="48">
        <v>86.3891226804124</v>
      </c>
      <c r="M18" s="48">
        <v>81.45</v>
      </c>
      <c r="N18" s="46"/>
      <c r="O18" s="48">
        <v>81.45</v>
      </c>
      <c r="P18" s="51">
        <v>86.6708420103093</v>
      </c>
      <c r="Q18" s="69">
        <v>13</v>
      </c>
      <c r="R18" s="16">
        <v>12</v>
      </c>
      <c r="S18" s="35" t="s">
        <v>32</v>
      </c>
      <c r="T18" s="36" t="s">
        <v>53</v>
      </c>
      <c r="U18" s="36"/>
      <c r="V18" s="36"/>
      <c r="W18" s="37"/>
    </row>
    <row r="19" spans="1:23" ht="20.25" customHeight="1">
      <c r="A19" s="14" t="s">
        <v>28</v>
      </c>
      <c r="B19" s="15" t="s">
        <v>401</v>
      </c>
      <c r="C19" s="14">
        <v>49</v>
      </c>
      <c r="D19" s="16" t="s">
        <v>405</v>
      </c>
      <c r="E19" s="16">
        <v>2121110104</v>
      </c>
      <c r="F19" s="15" t="s">
        <v>422</v>
      </c>
      <c r="G19" s="48">
        <v>90.41</v>
      </c>
      <c r="H19" s="46">
        <v>2.425</v>
      </c>
      <c r="I19" s="48">
        <v>92.835</v>
      </c>
      <c r="J19" s="48">
        <v>82.639175257732</v>
      </c>
      <c r="K19" s="46">
        <v>3.2667</v>
      </c>
      <c r="L19" s="48">
        <v>85.905875257732</v>
      </c>
      <c r="M19" s="48">
        <v>82.5</v>
      </c>
      <c r="N19" s="46"/>
      <c r="O19" s="48">
        <v>82.5</v>
      </c>
      <c r="P19" s="51">
        <v>86.604656443299</v>
      </c>
      <c r="Q19" s="69">
        <v>14</v>
      </c>
      <c r="R19" s="16">
        <v>16</v>
      </c>
      <c r="S19" s="35" t="s">
        <v>32</v>
      </c>
      <c r="T19" s="36" t="s">
        <v>53</v>
      </c>
      <c r="U19" s="36"/>
      <c r="V19" s="36"/>
      <c r="W19" s="37"/>
    </row>
    <row r="20" spans="1:23" ht="20.25" customHeight="1">
      <c r="A20" s="14" t="s">
        <v>28</v>
      </c>
      <c r="B20" s="15" t="s">
        <v>401</v>
      </c>
      <c r="C20" s="14">
        <v>49</v>
      </c>
      <c r="D20" s="16" t="s">
        <v>405</v>
      </c>
      <c r="E20" s="68">
        <v>2121110103</v>
      </c>
      <c r="F20" s="15" t="s">
        <v>423</v>
      </c>
      <c r="G20" s="48">
        <v>90.54</v>
      </c>
      <c r="H20" s="46">
        <v>0.375</v>
      </c>
      <c r="I20" s="48">
        <v>90.915</v>
      </c>
      <c r="J20" s="48">
        <v>83.2164948453608</v>
      </c>
      <c r="K20" s="46">
        <v>2.85</v>
      </c>
      <c r="L20" s="48">
        <v>86.0664948453608</v>
      </c>
      <c r="M20" s="48">
        <v>82.75</v>
      </c>
      <c r="N20" s="46"/>
      <c r="O20" s="48">
        <v>82.75</v>
      </c>
      <c r="P20" s="51">
        <v>86.4621211340206</v>
      </c>
      <c r="Q20" s="69">
        <v>15</v>
      </c>
      <c r="R20" s="16">
        <v>15</v>
      </c>
      <c r="S20" s="35" t="s">
        <v>32</v>
      </c>
      <c r="T20" s="36" t="s">
        <v>53</v>
      </c>
      <c r="U20" s="36"/>
      <c r="V20" s="36"/>
      <c r="W20" s="37"/>
    </row>
    <row r="21" spans="1:23" ht="20.25" customHeight="1">
      <c r="A21" s="14" t="s">
        <v>28</v>
      </c>
      <c r="B21" s="15" t="s">
        <v>401</v>
      </c>
      <c r="C21" s="14">
        <v>49</v>
      </c>
      <c r="D21" s="16" t="s">
        <v>402</v>
      </c>
      <c r="E21" s="16">
        <v>2121110057</v>
      </c>
      <c r="F21" s="15" t="s">
        <v>424</v>
      </c>
      <c r="G21" s="48">
        <v>90.5649329896907</v>
      </c>
      <c r="H21" s="46">
        <v>3.625</v>
      </c>
      <c r="I21" s="48">
        <v>94.1899329896907</v>
      </c>
      <c r="J21" s="48">
        <v>83.2164948453608</v>
      </c>
      <c r="K21" s="46">
        <v>1.917</v>
      </c>
      <c r="L21" s="48">
        <v>85.1334948453608</v>
      </c>
      <c r="M21" s="48">
        <v>83.675</v>
      </c>
      <c r="N21" s="46"/>
      <c r="O21" s="48">
        <v>83.675</v>
      </c>
      <c r="P21" s="51">
        <v>86.3461110824742</v>
      </c>
      <c r="Q21" s="69">
        <v>16</v>
      </c>
      <c r="R21" s="16">
        <v>18</v>
      </c>
      <c r="S21" s="35" t="s">
        <v>32</v>
      </c>
      <c r="T21" s="36" t="s">
        <v>53</v>
      </c>
      <c r="U21" s="36"/>
      <c r="V21" s="36"/>
      <c r="W21" s="37"/>
    </row>
    <row r="22" spans="1:23" ht="20.25" customHeight="1">
      <c r="A22" s="14" t="s">
        <v>28</v>
      </c>
      <c r="B22" s="15" t="s">
        <v>401</v>
      </c>
      <c r="C22" s="14">
        <v>49</v>
      </c>
      <c r="D22" s="16" t="s">
        <v>402</v>
      </c>
      <c r="E22" s="68" t="s">
        <v>425</v>
      </c>
      <c r="F22" s="15" t="s">
        <v>426</v>
      </c>
      <c r="G22" s="48">
        <v>90.4480773195876</v>
      </c>
      <c r="H22" s="46">
        <v>2.88</v>
      </c>
      <c r="I22" s="48">
        <v>93.32807731958759</v>
      </c>
      <c r="J22" s="48">
        <v>82.9072164948454</v>
      </c>
      <c r="K22" s="46">
        <v>3.35</v>
      </c>
      <c r="L22" s="48">
        <v>86.2572164948454</v>
      </c>
      <c r="M22" s="48">
        <v>75.85</v>
      </c>
      <c r="N22" s="46"/>
      <c r="O22" s="48">
        <v>75.85</v>
      </c>
      <c r="P22" s="51">
        <v>86.2771239690722</v>
      </c>
      <c r="Q22" s="69">
        <v>17</v>
      </c>
      <c r="R22" s="16">
        <v>14</v>
      </c>
      <c r="S22" s="35" t="s">
        <v>32</v>
      </c>
      <c r="T22" s="36" t="s">
        <v>53</v>
      </c>
      <c r="U22" s="36"/>
      <c r="V22" s="36"/>
      <c r="W22" s="37"/>
    </row>
    <row r="23" spans="1:23" ht="20.25" customHeight="1">
      <c r="A23" s="14" t="s">
        <v>28</v>
      </c>
      <c r="B23" s="15" t="s">
        <v>401</v>
      </c>
      <c r="C23" s="14">
        <v>49</v>
      </c>
      <c r="D23" s="16" t="s">
        <v>405</v>
      </c>
      <c r="E23" s="16">
        <v>2121110100</v>
      </c>
      <c r="F23" s="15" t="s">
        <v>427</v>
      </c>
      <c r="G23" s="48">
        <v>90.59</v>
      </c>
      <c r="H23" s="46">
        <v>5.40625</v>
      </c>
      <c r="I23" s="48">
        <v>95.99625</v>
      </c>
      <c r="J23" s="48">
        <v>83.6082474226804</v>
      </c>
      <c r="K23" s="46">
        <v>1.0767</v>
      </c>
      <c r="L23" s="48">
        <v>84.68494742268041</v>
      </c>
      <c r="M23" s="48">
        <v>77.8</v>
      </c>
      <c r="N23" s="46"/>
      <c r="O23" s="48">
        <v>77.8</v>
      </c>
      <c r="P23" s="51">
        <v>85.6931480670103</v>
      </c>
      <c r="Q23" s="69">
        <v>18</v>
      </c>
      <c r="R23" s="16">
        <v>20</v>
      </c>
      <c r="S23" s="35" t="s">
        <v>32</v>
      </c>
      <c r="T23" s="36" t="s">
        <v>53</v>
      </c>
      <c r="U23" s="36"/>
      <c r="V23" s="36"/>
      <c r="W23" s="37"/>
    </row>
    <row r="24" spans="1:23" ht="20.25" customHeight="1">
      <c r="A24" s="14" t="s">
        <v>28</v>
      </c>
      <c r="B24" s="15" t="s">
        <v>401</v>
      </c>
      <c r="C24" s="14">
        <v>49</v>
      </c>
      <c r="D24" s="16" t="s">
        <v>402</v>
      </c>
      <c r="E24" s="68" t="s">
        <v>428</v>
      </c>
      <c r="F24" s="15" t="s">
        <v>429</v>
      </c>
      <c r="G24" s="48">
        <v>90.1462096219931</v>
      </c>
      <c r="H24" s="46">
        <v>2.75</v>
      </c>
      <c r="I24" s="48">
        <v>92.8962096219931</v>
      </c>
      <c r="J24" s="48">
        <v>84.1237113402062</v>
      </c>
      <c r="K24" s="46">
        <v>1.67</v>
      </c>
      <c r="L24" s="48">
        <v>85.7937113402062</v>
      </c>
      <c r="M24" s="48">
        <v>66.7</v>
      </c>
      <c r="N24" s="46"/>
      <c r="O24" s="48">
        <v>66.7</v>
      </c>
      <c r="P24" s="51">
        <v>84.94971494845362</v>
      </c>
      <c r="Q24" s="69">
        <v>19</v>
      </c>
      <c r="R24" s="16">
        <v>17</v>
      </c>
      <c r="S24" s="35" t="s">
        <v>32</v>
      </c>
      <c r="T24" s="36" t="s">
        <v>53</v>
      </c>
      <c r="U24" s="36"/>
      <c r="V24" s="36"/>
      <c r="W24" s="37"/>
    </row>
    <row r="25" spans="1:23" ht="20.25" customHeight="1">
      <c r="A25" s="14" t="s">
        <v>28</v>
      </c>
      <c r="B25" s="15" t="s">
        <v>401</v>
      </c>
      <c r="C25" s="14">
        <v>49</v>
      </c>
      <c r="D25" s="16" t="s">
        <v>402</v>
      </c>
      <c r="E25" s="16">
        <v>2121110070</v>
      </c>
      <c r="F25" s="15" t="s">
        <v>430</v>
      </c>
      <c r="G25" s="48">
        <v>90.0676288659794</v>
      </c>
      <c r="H25" s="46">
        <v>2.725</v>
      </c>
      <c r="I25" s="48">
        <v>92.7926288659794</v>
      </c>
      <c r="J25" s="48">
        <v>82.0824742268041</v>
      </c>
      <c r="K25" s="46">
        <v>2.85</v>
      </c>
      <c r="L25" s="48">
        <v>84.93247422680409</v>
      </c>
      <c r="M25" s="48">
        <v>73.1</v>
      </c>
      <c r="N25" s="46"/>
      <c r="O25" s="48">
        <v>73.1</v>
      </c>
      <c r="P25" s="51">
        <v>84.92825</v>
      </c>
      <c r="Q25" s="69">
        <v>20</v>
      </c>
      <c r="R25" s="16">
        <v>19</v>
      </c>
      <c r="S25" s="35" t="s">
        <v>32</v>
      </c>
      <c r="T25" s="36"/>
      <c r="U25" s="36"/>
      <c r="V25" s="36"/>
      <c r="W25" s="37"/>
    </row>
    <row r="26" spans="1:23" ht="20.25" customHeight="1">
      <c r="A26" s="14" t="s">
        <v>28</v>
      </c>
      <c r="B26" s="15" t="s">
        <v>401</v>
      </c>
      <c r="C26" s="14">
        <v>49</v>
      </c>
      <c r="D26" s="16" t="s">
        <v>402</v>
      </c>
      <c r="E26" s="68" t="s">
        <v>431</v>
      </c>
      <c r="F26" s="15" t="s">
        <v>432</v>
      </c>
      <c r="G26" s="48">
        <v>89.9724587628866</v>
      </c>
      <c r="H26" s="46">
        <v>3.3</v>
      </c>
      <c r="I26" s="48">
        <v>93.2724587628866</v>
      </c>
      <c r="J26" s="48">
        <v>81.7938144329897</v>
      </c>
      <c r="K26" s="46">
        <v>1.634</v>
      </c>
      <c r="L26" s="48">
        <v>83.4278144329897</v>
      </c>
      <c r="M26" s="48">
        <v>81.95</v>
      </c>
      <c r="N26" s="46"/>
      <c r="O26" s="48">
        <v>81.95</v>
      </c>
      <c r="P26" s="51">
        <v>84.7567296391753</v>
      </c>
      <c r="Q26" s="69">
        <v>21</v>
      </c>
      <c r="R26" s="16">
        <v>23</v>
      </c>
      <c r="S26" s="35" t="s">
        <v>32</v>
      </c>
      <c r="T26" s="36"/>
      <c r="U26" s="36"/>
      <c r="V26" s="36"/>
      <c r="W26" s="37"/>
    </row>
    <row r="27" spans="1:23" ht="20.25" customHeight="1">
      <c r="A27" s="14" t="s">
        <v>28</v>
      </c>
      <c r="B27" s="15" t="s">
        <v>401</v>
      </c>
      <c r="C27" s="14">
        <v>49</v>
      </c>
      <c r="D27" s="16" t="s">
        <v>405</v>
      </c>
      <c r="E27" s="16">
        <v>2121110094</v>
      </c>
      <c r="F27" s="15" t="s">
        <v>433</v>
      </c>
      <c r="G27" s="48">
        <v>90.3</v>
      </c>
      <c r="H27" s="46">
        <v>1</v>
      </c>
      <c r="I27" s="48">
        <v>91.3</v>
      </c>
      <c r="J27" s="48">
        <v>82.701030927835</v>
      </c>
      <c r="K27" s="46">
        <v>0.75</v>
      </c>
      <c r="L27" s="48">
        <v>83.451030927835</v>
      </c>
      <c r="M27" s="48">
        <v>75.95</v>
      </c>
      <c r="N27" s="46"/>
      <c r="O27" s="48">
        <v>75.95</v>
      </c>
      <c r="P27" s="51">
        <v>83.8782731958762</v>
      </c>
      <c r="Q27" s="69">
        <v>22</v>
      </c>
      <c r="R27" s="16">
        <v>22</v>
      </c>
      <c r="S27" s="35" t="s">
        <v>32</v>
      </c>
      <c r="T27" s="36"/>
      <c r="U27" s="36"/>
      <c r="V27" s="36"/>
      <c r="W27" s="37"/>
    </row>
    <row r="28" spans="1:23" ht="20.25" customHeight="1">
      <c r="A28" s="14" t="s">
        <v>28</v>
      </c>
      <c r="B28" s="15" t="s">
        <v>401</v>
      </c>
      <c r="C28" s="14">
        <v>49</v>
      </c>
      <c r="D28" s="16" t="s">
        <v>402</v>
      </c>
      <c r="E28" s="68" t="s">
        <v>434</v>
      </c>
      <c r="F28" s="15" t="s">
        <v>435</v>
      </c>
      <c r="G28" s="48">
        <v>90.0342292587138</v>
      </c>
      <c r="H28" s="46">
        <v>4.3</v>
      </c>
      <c r="I28" s="48">
        <v>94.33422925871379</v>
      </c>
      <c r="J28" s="48">
        <v>80</v>
      </c>
      <c r="K28" s="46">
        <v>2.625</v>
      </c>
      <c r="L28" s="48">
        <v>82.625</v>
      </c>
      <c r="M28" s="48">
        <v>76.9</v>
      </c>
      <c r="N28" s="46"/>
      <c r="O28" s="48">
        <v>76.9</v>
      </c>
      <c r="P28" s="51">
        <v>83.8088843888071</v>
      </c>
      <c r="Q28" s="69">
        <v>23</v>
      </c>
      <c r="R28" s="16">
        <v>27</v>
      </c>
      <c r="S28" s="35" t="s">
        <v>32</v>
      </c>
      <c r="T28" s="36"/>
      <c r="U28" s="36" t="s">
        <v>81</v>
      </c>
      <c r="V28" s="36"/>
      <c r="W28" s="37"/>
    </row>
    <row r="29" spans="1:23" ht="20.25" customHeight="1">
      <c r="A29" s="14" t="s">
        <v>28</v>
      </c>
      <c r="B29" s="15" t="s">
        <v>401</v>
      </c>
      <c r="C29" s="14">
        <v>49</v>
      </c>
      <c r="D29" s="16" t="s">
        <v>405</v>
      </c>
      <c r="E29" s="16">
        <v>2121110119</v>
      </c>
      <c r="F29" s="15" t="s">
        <v>436</v>
      </c>
      <c r="G29" s="48">
        <v>89.19</v>
      </c>
      <c r="H29" s="46">
        <v>1.53125</v>
      </c>
      <c r="I29" s="48">
        <v>90.72125</v>
      </c>
      <c r="J29" s="48">
        <v>78.659793814433</v>
      </c>
      <c r="K29" s="46">
        <v>4.0667</v>
      </c>
      <c r="L29" s="48">
        <v>82.726493814433</v>
      </c>
      <c r="M29" s="48">
        <v>81</v>
      </c>
      <c r="N29" s="46"/>
      <c r="O29" s="48">
        <v>81</v>
      </c>
      <c r="P29" s="51">
        <v>83.7530578608247</v>
      </c>
      <c r="Q29" s="69">
        <v>24</v>
      </c>
      <c r="R29" s="16">
        <v>26</v>
      </c>
      <c r="S29" s="35" t="s">
        <v>32</v>
      </c>
      <c r="T29" s="36"/>
      <c r="U29" s="36"/>
      <c r="V29" s="36"/>
      <c r="W29" s="37"/>
    </row>
    <row r="30" spans="1:23" ht="20.25" customHeight="1">
      <c r="A30" s="14" t="s">
        <v>28</v>
      </c>
      <c r="B30" s="15" t="s">
        <v>401</v>
      </c>
      <c r="C30" s="14">
        <v>49</v>
      </c>
      <c r="D30" s="16" t="s">
        <v>402</v>
      </c>
      <c r="E30" s="68">
        <v>2121110059</v>
      </c>
      <c r="F30" s="15" t="s">
        <v>437</v>
      </c>
      <c r="G30" s="48">
        <v>90.1484381443299</v>
      </c>
      <c r="H30" s="46">
        <v>2.5</v>
      </c>
      <c r="I30" s="48">
        <v>92.6484381443299</v>
      </c>
      <c r="J30" s="48">
        <v>81.1340206185567</v>
      </c>
      <c r="K30" s="46">
        <v>1.167</v>
      </c>
      <c r="L30" s="48">
        <v>82.3010206185567</v>
      </c>
      <c r="M30" s="48">
        <v>80.9</v>
      </c>
      <c r="N30" s="46"/>
      <c r="O30" s="48">
        <v>80.9</v>
      </c>
      <c r="P30" s="51">
        <v>83.713031185567</v>
      </c>
      <c r="Q30" s="69">
        <v>25</v>
      </c>
      <c r="R30" s="16">
        <v>28</v>
      </c>
      <c r="S30" s="35" t="s">
        <v>32</v>
      </c>
      <c r="T30" s="36"/>
      <c r="U30" s="36"/>
      <c r="V30" s="36"/>
      <c r="W30" s="37"/>
    </row>
    <row r="31" spans="1:23" ht="20.25" customHeight="1">
      <c r="A31" s="14" t="s">
        <v>28</v>
      </c>
      <c r="B31" s="15" t="s">
        <v>401</v>
      </c>
      <c r="C31" s="14">
        <v>49</v>
      </c>
      <c r="D31" s="16" t="s">
        <v>402</v>
      </c>
      <c r="E31" s="16" t="s">
        <v>438</v>
      </c>
      <c r="F31" s="15" t="s">
        <v>439</v>
      </c>
      <c r="G31" s="48">
        <v>90.143118556701</v>
      </c>
      <c r="H31" s="46">
        <v>1.125</v>
      </c>
      <c r="I31" s="48">
        <v>91.268118556701</v>
      </c>
      <c r="J31" s="48">
        <v>82.1443298969072</v>
      </c>
      <c r="K31" s="46">
        <v>0.9</v>
      </c>
      <c r="L31" s="48">
        <v>83.0443298969072</v>
      </c>
      <c r="M31" s="48">
        <v>77.05</v>
      </c>
      <c r="N31" s="46"/>
      <c r="O31" s="48">
        <v>77.05</v>
      </c>
      <c r="P31" s="51">
        <v>83.6784652061855</v>
      </c>
      <c r="Q31" s="69">
        <v>26</v>
      </c>
      <c r="R31" s="16">
        <v>24</v>
      </c>
      <c r="S31" s="35" t="s">
        <v>32</v>
      </c>
      <c r="T31" s="36"/>
      <c r="U31" s="36"/>
      <c r="V31" s="36"/>
      <c r="W31" s="37"/>
    </row>
    <row r="32" spans="1:23" ht="20.25" customHeight="1">
      <c r="A32" s="14" t="s">
        <v>28</v>
      </c>
      <c r="B32" s="15" t="s">
        <v>401</v>
      </c>
      <c r="C32" s="14">
        <v>49</v>
      </c>
      <c r="D32" s="16" t="s">
        <v>405</v>
      </c>
      <c r="E32" s="68">
        <v>2121110091</v>
      </c>
      <c r="F32" s="15" t="s">
        <v>440</v>
      </c>
      <c r="G32" s="48">
        <v>90.13</v>
      </c>
      <c r="H32" s="46">
        <v>0.9</v>
      </c>
      <c r="I32" s="48">
        <v>91.03</v>
      </c>
      <c r="J32" s="48">
        <v>81.8556701030928</v>
      </c>
      <c r="K32" s="46">
        <v>2.25</v>
      </c>
      <c r="L32" s="48">
        <v>84.1056701030928</v>
      </c>
      <c r="M32" s="48">
        <v>68.55</v>
      </c>
      <c r="N32" s="46"/>
      <c r="O32" s="48">
        <v>68.55</v>
      </c>
      <c r="P32" s="51">
        <v>83.5887525773196</v>
      </c>
      <c r="Q32" s="69">
        <v>27</v>
      </c>
      <c r="R32" s="16">
        <v>21</v>
      </c>
      <c r="S32" s="35" t="s">
        <v>32</v>
      </c>
      <c r="T32" s="36"/>
      <c r="U32" s="36"/>
      <c r="V32" s="36"/>
      <c r="W32" s="37"/>
    </row>
    <row r="33" spans="1:23" ht="20.25" customHeight="1">
      <c r="A33" s="14" t="s">
        <v>28</v>
      </c>
      <c r="B33" s="15" t="s">
        <v>401</v>
      </c>
      <c r="C33" s="14">
        <v>49</v>
      </c>
      <c r="D33" s="16" t="s">
        <v>402</v>
      </c>
      <c r="E33" s="16" t="s">
        <v>441</v>
      </c>
      <c r="F33" s="15" t="s">
        <v>442</v>
      </c>
      <c r="G33" s="48">
        <v>89.6367113402062</v>
      </c>
      <c r="H33" s="46">
        <v>4.4625</v>
      </c>
      <c r="I33" s="48">
        <v>94.09921134020621</v>
      </c>
      <c r="J33" s="48">
        <v>78.7628865979381</v>
      </c>
      <c r="K33" s="46">
        <v>2.66</v>
      </c>
      <c r="L33" s="48">
        <v>81.4228865979381</v>
      </c>
      <c r="M33" s="48">
        <v>75.75</v>
      </c>
      <c r="N33" s="46"/>
      <c r="O33" s="48">
        <v>75.75</v>
      </c>
      <c r="P33" s="51">
        <v>82.7570466494845</v>
      </c>
      <c r="Q33" s="69">
        <v>28</v>
      </c>
      <c r="R33" s="16">
        <v>31</v>
      </c>
      <c r="S33" s="35" t="s">
        <v>32</v>
      </c>
      <c r="T33" s="36"/>
      <c r="U33" s="36"/>
      <c r="V33" s="36"/>
      <c r="W33" s="37"/>
    </row>
    <row r="34" spans="1:23" ht="20.25" customHeight="1">
      <c r="A34" s="14" t="s">
        <v>28</v>
      </c>
      <c r="B34" s="15" t="s">
        <v>401</v>
      </c>
      <c r="C34" s="14">
        <v>49</v>
      </c>
      <c r="D34" s="16" t="s">
        <v>402</v>
      </c>
      <c r="E34" s="68" t="s">
        <v>443</v>
      </c>
      <c r="F34" s="15" t="s">
        <v>444</v>
      </c>
      <c r="G34" s="48">
        <v>86.8688900343642</v>
      </c>
      <c r="H34" s="46">
        <v>2.4</v>
      </c>
      <c r="I34" s="48">
        <v>89.2688900343642</v>
      </c>
      <c r="J34" s="48">
        <v>82.3711340206186</v>
      </c>
      <c r="K34" s="46">
        <v>0.4</v>
      </c>
      <c r="L34" s="48">
        <v>82.7711340206186</v>
      </c>
      <c r="M34" s="48">
        <v>71.25</v>
      </c>
      <c r="N34" s="46"/>
      <c r="O34" s="48">
        <v>71.25</v>
      </c>
      <c r="P34" s="51">
        <v>82.59368402061858</v>
      </c>
      <c r="Q34" s="69">
        <v>29</v>
      </c>
      <c r="R34" s="16">
        <v>25</v>
      </c>
      <c r="S34" s="35" t="s">
        <v>32</v>
      </c>
      <c r="T34" s="36"/>
      <c r="U34" s="36"/>
      <c r="V34" s="36"/>
      <c r="W34" s="37"/>
    </row>
    <row r="35" spans="1:23" ht="20.25" customHeight="1">
      <c r="A35" s="14" t="s">
        <v>28</v>
      </c>
      <c r="B35" s="15" t="s">
        <v>401</v>
      </c>
      <c r="C35" s="14">
        <v>49</v>
      </c>
      <c r="D35" s="16" t="s">
        <v>402</v>
      </c>
      <c r="E35" s="16" t="s">
        <v>445</v>
      </c>
      <c r="F35" s="15" t="s">
        <v>446</v>
      </c>
      <c r="G35" s="48">
        <v>89.7774742268041</v>
      </c>
      <c r="H35" s="46">
        <v>1.125</v>
      </c>
      <c r="I35" s="48">
        <v>90.9024742268041</v>
      </c>
      <c r="J35" s="48">
        <v>80.4536082474227</v>
      </c>
      <c r="K35" s="46">
        <v>1</v>
      </c>
      <c r="L35" s="48">
        <v>81.4536082474227</v>
      </c>
      <c r="M35" s="48">
        <v>76.2</v>
      </c>
      <c r="N35" s="46"/>
      <c r="O35" s="48">
        <v>76.2</v>
      </c>
      <c r="P35" s="51">
        <v>82.3455773195876</v>
      </c>
      <c r="Q35" s="69">
        <v>30</v>
      </c>
      <c r="R35" s="16">
        <v>30</v>
      </c>
      <c r="S35" s="35" t="s">
        <v>32</v>
      </c>
      <c r="T35" s="36"/>
      <c r="U35" s="36"/>
      <c r="V35" s="36"/>
      <c r="W35" s="37"/>
    </row>
    <row r="36" spans="1:23" ht="20.25" customHeight="1">
      <c r="A36" s="14" t="s">
        <v>28</v>
      </c>
      <c r="B36" s="15" t="s">
        <v>401</v>
      </c>
      <c r="C36" s="14">
        <v>49</v>
      </c>
      <c r="D36" s="16" t="s">
        <v>405</v>
      </c>
      <c r="E36" s="68">
        <v>2121110108</v>
      </c>
      <c r="F36" s="15" t="s">
        <v>447</v>
      </c>
      <c r="G36" s="48">
        <v>89.86</v>
      </c>
      <c r="H36" s="46">
        <v>0.375</v>
      </c>
      <c r="I36" s="48">
        <v>90.235</v>
      </c>
      <c r="J36" s="48">
        <v>79.1134020618557</v>
      </c>
      <c r="K36" s="46">
        <v>0</v>
      </c>
      <c r="L36" s="48">
        <v>79.1134020618557</v>
      </c>
      <c r="M36" s="48">
        <v>88.5</v>
      </c>
      <c r="N36" s="46"/>
      <c r="O36" s="48">
        <v>88.5</v>
      </c>
      <c r="P36" s="51">
        <v>81.7203015463918</v>
      </c>
      <c r="Q36" s="69">
        <v>31</v>
      </c>
      <c r="R36" s="16">
        <v>36</v>
      </c>
      <c r="S36" s="35" t="s">
        <v>32</v>
      </c>
      <c r="T36" s="36"/>
      <c r="U36" s="36"/>
      <c r="V36" s="36"/>
      <c r="W36" s="37"/>
    </row>
    <row r="37" spans="1:23" ht="20.25" customHeight="1">
      <c r="A37" s="14" t="s">
        <v>28</v>
      </c>
      <c r="B37" s="15" t="s">
        <v>401</v>
      </c>
      <c r="C37" s="14">
        <v>49</v>
      </c>
      <c r="D37" s="16" t="s">
        <v>402</v>
      </c>
      <c r="E37" s="16" t="s">
        <v>448</v>
      </c>
      <c r="F37" s="15" t="s">
        <v>449</v>
      </c>
      <c r="G37" s="48">
        <v>89.4064904270987</v>
      </c>
      <c r="H37" s="46">
        <v>1.5</v>
      </c>
      <c r="I37" s="48">
        <v>90.9064904270987</v>
      </c>
      <c r="J37" s="48">
        <v>79.5670103092783</v>
      </c>
      <c r="K37" s="46">
        <v>0</v>
      </c>
      <c r="L37" s="48">
        <v>79.5670103092783</v>
      </c>
      <c r="M37" s="48">
        <v>82.9</v>
      </c>
      <c r="N37" s="46"/>
      <c r="O37" s="48">
        <v>82.9</v>
      </c>
      <c r="P37" s="51">
        <v>81.60123129602353</v>
      </c>
      <c r="Q37" s="69">
        <v>32</v>
      </c>
      <c r="R37" s="16">
        <v>33</v>
      </c>
      <c r="S37" s="35" t="s">
        <v>32</v>
      </c>
      <c r="T37" s="36"/>
      <c r="U37" s="36"/>
      <c r="V37" s="36"/>
      <c r="W37" s="37"/>
    </row>
    <row r="38" spans="1:23" ht="20.25" customHeight="1">
      <c r="A38" s="14" t="s">
        <v>28</v>
      </c>
      <c r="B38" s="15" t="s">
        <v>401</v>
      </c>
      <c r="C38" s="14">
        <v>49</v>
      </c>
      <c r="D38" s="16" t="s">
        <v>405</v>
      </c>
      <c r="E38" s="68">
        <v>2121110101</v>
      </c>
      <c r="F38" s="15" t="s">
        <v>450</v>
      </c>
      <c r="G38" s="48">
        <v>89.8</v>
      </c>
      <c r="H38" s="46"/>
      <c r="I38" s="48">
        <v>89.8</v>
      </c>
      <c r="J38" s="48">
        <v>79.8556701030928</v>
      </c>
      <c r="K38" s="46">
        <v>0</v>
      </c>
      <c r="L38" s="48">
        <v>79.8556701030928</v>
      </c>
      <c r="M38" s="48">
        <v>77.5</v>
      </c>
      <c r="N38" s="46"/>
      <c r="O38" s="48">
        <v>77.5</v>
      </c>
      <c r="P38" s="51">
        <v>81.1117525773196</v>
      </c>
      <c r="Q38" s="69">
        <v>33</v>
      </c>
      <c r="R38" s="16">
        <v>32</v>
      </c>
      <c r="S38" s="35" t="s">
        <v>32</v>
      </c>
      <c r="T38" s="36"/>
      <c r="U38" s="36"/>
      <c r="V38" s="36"/>
      <c r="W38" s="37"/>
    </row>
    <row r="39" spans="1:23" ht="20.25" customHeight="1">
      <c r="A39" s="14" t="s">
        <v>28</v>
      </c>
      <c r="B39" s="15" t="s">
        <v>401</v>
      </c>
      <c r="C39" s="14">
        <v>49</v>
      </c>
      <c r="D39" s="16" t="s">
        <v>405</v>
      </c>
      <c r="E39" s="16">
        <v>2121110112</v>
      </c>
      <c r="F39" s="15" t="s">
        <v>451</v>
      </c>
      <c r="G39" s="48">
        <v>87.56</v>
      </c>
      <c r="H39" s="46">
        <v>4.3875</v>
      </c>
      <c r="I39" s="48">
        <v>91.9475</v>
      </c>
      <c r="J39" s="48">
        <v>80.4536082474227</v>
      </c>
      <c r="K39" s="46">
        <v>1.2667</v>
      </c>
      <c r="L39" s="48">
        <v>81.7203082474227</v>
      </c>
      <c r="M39" s="48">
        <v>55.3</v>
      </c>
      <c r="N39" s="46"/>
      <c r="O39" s="48">
        <v>55.3</v>
      </c>
      <c r="P39" s="51">
        <v>80.612356185567</v>
      </c>
      <c r="Q39" s="69">
        <v>34</v>
      </c>
      <c r="R39" s="16">
        <v>29</v>
      </c>
      <c r="S39" s="35" t="s">
        <v>32</v>
      </c>
      <c r="T39" s="36"/>
      <c r="U39" s="36"/>
      <c r="V39" s="36"/>
      <c r="W39" s="37"/>
    </row>
    <row r="40" spans="1:23" ht="20.25" customHeight="1">
      <c r="A40" s="14" t="s">
        <v>28</v>
      </c>
      <c r="B40" s="15" t="s">
        <v>401</v>
      </c>
      <c r="C40" s="14">
        <v>49</v>
      </c>
      <c r="D40" s="16" t="s">
        <v>405</v>
      </c>
      <c r="E40" s="68">
        <v>2121110107</v>
      </c>
      <c r="F40" s="15" t="s">
        <v>452</v>
      </c>
      <c r="G40" s="48">
        <v>89.54</v>
      </c>
      <c r="H40" s="46">
        <v>0.375</v>
      </c>
      <c r="I40" s="48">
        <v>89.915</v>
      </c>
      <c r="J40" s="48">
        <v>77.979381443299</v>
      </c>
      <c r="K40" s="46">
        <v>1.375</v>
      </c>
      <c r="L40" s="48">
        <v>79.354381443299</v>
      </c>
      <c r="M40" s="48">
        <v>72.85</v>
      </c>
      <c r="N40" s="46"/>
      <c r="O40" s="48">
        <v>72.85</v>
      </c>
      <c r="P40" s="51">
        <v>80.2880360824742</v>
      </c>
      <c r="Q40" s="69">
        <v>35</v>
      </c>
      <c r="R40" s="16">
        <v>35</v>
      </c>
      <c r="S40" s="35" t="s">
        <v>32</v>
      </c>
      <c r="T40" s="36"/>
      <c r="U40" s="36"/>
      <c r="V40" s="36"/>
      <c r="W40" s="37"/>
    </row>
    <row r="41" spans="1:23" ht="20.25" customHeight="1">
      <c r="A41" s="14" t="s">
        <v>28</v>
      </c>
      <c r="B41" s="15" t="s">
        <v>401</v>
      </c>
      <c r="C41" s="14">
        <v>49</v>
      </c>
      <c r="D41" s="16" t="s">
        <v>402</v>
      </c>
      <c r="E41" s="16" t="s">
        <v>453</v>
      </c>
      <c r="F41" s="15" t="s">
        <v>454</v>
      </c>
      <c r="G41" s="48">
        <v>89.6461340206186</v>
      </c>
      <c r="H41" s="46">
        <v>1.125</v>
      </c>
      <c r="I41" s="48">
        <v>90.7711340206186</v>
      </c>
      <c r="J41" s="48">
        <v>78</v>
      </c>
      <c r="K41" s="46">
        <v>1.516</v>
      </c>
      <c r="L41" s="48">
        <v>79.516</v>
      </c>
      <c r="M41" s="48">
        <v>70.35</v>
      </c>
      <c r="N41" s="46"/>
      <c r="O41" s="48">
        <v>70.35</v>
      </c>
      <c r="P41" s="51">
        <v>80.2876701030928</v>
      </c>
      <c r="Q41" s="69">
        <v>36</v>
      </c>
      <c r="R41" s="16">
        <v>34</v>
      </c>
      <c r="S41" s="35" t="s">
        <v>32</v>
      </c>
      <c r="T41" s="36"/>
      <c r="U41" s="36"/>
      <c r="V41" s="36"/>
      <c r="W41" s="37"/>
    </row>
    <row r="42" spans="1:23" ht="20.25" customHeight="1">
      <c r="A42" s="14" t="s">
        <v>28</v>
      </c>
      <c r="B42" s="15" t="s">
        <v>401</v>
      </c>
      <c r="C42" s="14">
        <v>49</v>
      </c>
      <c r="D42" s="16" t="s">
        <v>405</v>
      </c>
      <c r="E42" s="68">
        <v>2121110097</v>
      </c>
      <c r="F42" s="15" t="s">
        <v>455</v>
      </c>
      <c r="G42" s="48">
        <v>89.53</v>
      </c>
      <c r="H42" s="46">
        <v>0.3</v>
      </c>
      <c r="I42" s="48">
        <v>89.83</v>
      </c>
      <c r="J42" s="48">
        <v>78.2886597938144</v>
      </c>
      <c r="K42" s="46">
        <v>0.75</v>
      </c>
      <c r="L42" s="48">
        <v>79.0386597938144</v>
      </c>
      <c r="M42" s="48">
        <v>73.5</v>
      </c>
      <c r="N42" s="46"/>
      <c r="O42" s="48">
        <v>73.5</v>
      </c>
      <c r="P42" s="51">
        <v>80.1034948453608</v>
      </c>
      <c r="Q42" s="69">
        <v>37</v>
      </c>
      <c r="R42" s="16">
        <v>37</v>
      </c>
      <c r="S42" s="35" t="s">
        <v>32</v>
      </c>
      <c r="T42" s="36"/>
      <c r="U42" s="38"/>
      <c r="V42" s="36"/>
      <c r="W42" s="37"/>
    </row>
    <row r="43" spans="1:23" ht="20.25" customHeight="1">
      <c r="A43" s="14" t="s">
        <v>28</v>
      </c>
      <c r="B43" s="15" t="s">
        <v>401</v>
      </c>
      <c r="C43" s="14">
        <v>49</v>
      </c>
      <c r="D43" s="16" t="s">
        <v>405</v>
      </c>
      <c r="E43" s="16">
        <v>2121110118</v>
      </c>
      <c r="F43" s="15" t="s">
        <v>456</v>
      </c>
      <c r="G43" s="48">
        <v>89.14</v>
      </c>
      <c r="H43" s="46">
        <v>2.5</v>
      </c>
      <c r="I43" s="48">
        <v>91.64</v>
      </c>
      <c r="J43" s="48">
        <v>77.1340206185567</v>
      </c>
      <c r="K43" s="46">
        <v>0.25</v>
      </c>
      <c r="L43" s="48">
        <v>77.3840206185567</v>
      </c>
      <c r="M43" s="48">
        <v>72.825</v>
      </c>
      <c r="N43" s="46"/>
      <c r="O43" s="48">
        <v>72.825</v>
      </c>
      <c r="P43" s="51">
        <v>79.0665154639175</v>
      </c>
      <c r="Q43" s="69">
        <v>38</v>
      </c>
      <c r="R43" s="16">
        <v>39</v>
      </c>
      <c r="S43" s="35" t="s">
        <v>32</v>
      </c>
      <c r="T43" s="36"/>
      <c r="U43" s="38"/>
      <c r="V43" s="36"/>
      <c r="W43" s="37"/>
    </row>
    <row r="44" spans="1:23" ht="20.25" customHeight="1">
      <c r="A44" s="14" t="s">
        <v>28</v>
      </c>
      <c r="B44" s="15" t="s">
        <v>401</v>
      </c>
      <c r="C44" s="14">
        <v>49</v>
      </c>
      <c r="D44" s="16" t="s">
        <v>402</v>
      </c>
      <c r="E44" s="16" t="s">
        <v>457</v>
      </c>
      <c r="F44" s="15" t="s">
        <v>458</v>
      </c>
      <c r="G44" s="48">
        <v>89.18241089838</v>
      </c>
      <c r="H44" s="46">
        <v>1.5</v>
      </c>
      <c r="I44" s="48">
        <v>90.68241089838</v>
      </c>
      <c r="J44" s="48">
        <v>77.8556701030928</v>
      </c>
      <c r="K44" s="46">
        <v>0</v>
      </c>
      <c r="L44" s="48">
        <v>77.8556701030928</v>
      </c>
      <c r="M44" s="48">
        <v>66.575</v>
      </c>
      <c r="N44" s="46"/>
      <c r="O44" s="48">
        <v>66.575</v>
      </c>
      <c r="P44" s="51">
        <v>78.65161421207661</v>
      </c>
      <c r="Q44" s="69">
        <v>39</v>
      </c>
      <c r="R44" s="16">
        <v>38</v>
      </c>
      <c r="S44" s="35" t="s">
        <v>32</v>
      </c>
      <c r="T44" s="36"/>
      <c r="U44" s="38"/>
      <c r="V44" s="36"/>
      <c r="W44" s="37"/>
    </row>
    <row r="45" spans="1:23" ht="20.25" customHeight="1">
      <c r="A45" s="14" t="s">
        <v>28</v>
      </c>
      <c r="B45" s="15" t="s">
        <v>401</v>
      </c>
      <c r="C45" s="14">
        <v>49</v>
      </c>
      <c r="D45" s="16" t="s">
        <v>405</v>
      </c>
      <c r="E45" s="68">
        <v>2121110095</v>
      </c>
      <c r="F45" s="15" t="s">
        <v>459</v>
      </c>
      <c r="G45" s="48">
        <v>88.41</v>
      </c>
      <c r="H45" s="46"/>
      <c r="I45" s="48">
        <v>88.41</v>
      </c>
      <c r="J45" s="48">
        <v>75.0103092783505</v>
      </c>
      <c r="K45" s="46">
        <v>0.75</v>
      </c>
      <c r="L45" s="48">
        <v>75.7603092783505</v>
      </c>
      <c r="M45" s="48">
        <v>74.7</v>
      </c>
      <c r="N45" s="46"/>
      <c r="O45" s="48">
        <v>74.7</v>
      </c>
      <c r="P45" s="51">
        <v>77.5517319587629</v>
      </c>
      <c r="Q45" s="69">
        <v>40</v>
      </c>
      <c r="R45" s="16">
        <v>45</v>
      </c>
      <c r="S45" s="35" t="s">
        <v>32</v>
      </c>
      <c r="T45" s="36"/>
      <c r="U45" s="38"/>
      <c r="V45" s="36"/>
      <c r="W45" s="37"/>
    </row>
    <row r="46" spans="1:23" ht="20.25" customHeight="1">
      <c r="A46" s="14" t="s">
        <v>28</v>
      </c>
      <c r="B46" s="15" t="s">
        <v>401</v>
      </c>
      <c r="C46" s="14">
        <v>49</v>
      </c>
      <c r="D46" s="16" t="s">
        <v>405</v>
      </c>
      <c r="E46" s="16">
        <v>2121110093</v>
      </c>
      <c r="F46" s="15" t="s">
        <v>460</v>
      </c>
      <c r="G46" s="48">
        <v>89.11</v>
      </c>
      <c r="H46" s="46"/>
      <c r="I46" s="48">
        <v>89.11</v>
      </c>
      <c r="J46" s="48">
        <v>76.9896907216495</v>
      </c>
      <c r="K46" s="46">
        <v>0</v>
      </c>
      <c r="L46" s="48">
        <v>76.9896907216495</v>
      </c>
      <c r="M46" s="48">
        <v>63.95</v>
      </c>
      <c r="N46" s="46"/>
      <c r="O46" s="48">
        <v>63.95</v>
      </c>
      <c r="P46" s="51">
        <v>77.5037680412371</v>
      </c>
      <c r="Q46" s="69">
        <v>41</v>
      </c>
      <c r="R46" s="16">
        <v>41</v>
      </c>
      <c r="S46" s="40" t="s">
        <v>89</v>
      </c>
      <c r="T46" s="36"/>
      <c r="U46" s="38"/>
      <c r="V46" s="36"/>
      <c r="W46" s="37"/>
    </row>
    <row r="47" spans="1:23" ht="20.25" customHeight="1">
      <c r="A47" s="14" t="s">
        <v>28</v>
      </c>
      <c r="B47" s="15" t="s">
        <v>401</v>
      </c>
      <c r="C47" s="14">
        <v>49</v>
      </c>
      <c r="D47" s="16" t="s">
        <v>402</v>
      </c>
      <c r="E47" s="68" t="s">
        <v>461</v>
      </c>
      <c r="F47" s="16" t="s">
        <v>462</v>
      </c>
      <c r="G47" s="48">
        <v>84.362825233186</v>
      </c>
      <c r="H47" s="46">
        <v>1.125</v>
      </c>
      <c r="I47" s="48">
        <v>85.487825233186</v>
      </c>
      <c r="J47" s="48">
        <v>76.8453608247423</v>
      </c>
      <c r="K47" s="46">
        <v>0</v>
      </c>
      <c r="L47" s="48">
        <v>76.8453608247423</v>
      </c>
      <c r="M47" s="48">
        <v>69.175</v>
      </c>
      <c r="N47" s="46"/>
      <c r="O47" s="48">
        <v>69.175</v>
      </c>
      <c r="P47" s="51">
        <v>77.3746944035346</v>
      </c>
      <c r="Q47" s="69">
        <v>42</v>
      </c>
      <c r="R47" s="16">
        <v>42</v>
      </c>
      <c r="S47" s="35" t="s">
        <v>32</v>
      </c>
      <c r="T47" s="36"/>
      <c r="U47" s="38"/>
      <c r="V47" s="36"/>
      <c r="W47" s="37"/>
    </row>
    <row r="48" spans="1:23" ht="20.25" customHeight="1">
      <c r="A48" s="14" t="s">
        <v>28</v>
      </c>
      <c r="B48" s="15" t="s">
        <v>401</v>
      </c>
      <c r="C48" s="14">
        <v>49</v>
      </c>
      <c r="D48" s="16" t="s">
        <v>405</v>
      </c>
      <c r="E48" s="16">
        <v>2121110116</v>
      </c>
      <c r="F48" s="15" t="s">
        <v>463</v>
      </c>
      <c r="G48" s="48">
        <v>89.03</v>
      </c>
      <c r="H48" s="46"/>
      <c r="I48" s="48">
        <v>89.03</v>
      </c>
      <c r="J48" s="48">
        <v>77.2371134020619</v>
      </c>
      <c r="K48" s="46">
        <v>0</v>
      </c>
      <c r="L48" s="48">
        <v>77.2371134020619</v>
      </c>
      <c r="M48" s="48">
        <v>59.95</v>
      </c>
      <c r="N48" s="46"/>
      <c r="O48" s="48">
        <v>59.95</v>
      </c>
      <c r="P48" s="51">
        <v>77.2773350515464</v>
      </c>
      <c r="Q48" s="69">
        <v>43</v>
      </c>
      <c r="R48" s="16">
        <v>40</v>
      </c>
      <c r="S48" s="35" t="s">
        <v>32</v>
      </c>
      <c r="T48" s="36"/>
      <c r="U48" s="38"/>
      <c r="V48" s="36"/>
      <c r="W48" s="37"/>
    </row>
    <row r="49" spans="1:23" ht="20.25" customHeight="1">
      <c r="A49" s="14" t="s">
        <v>28</v>
      </c>
      <c r="B49" s="15" t="s">
        <v>401</v>
      </c>
      <c r="C49" s="14">
        <v>49</v>
      </c>
      <c r="D49" s="16" t="s">
        <v>402</v>
      </c>
      <c r="E49" s="68" t="s">
        <v>464</v>
      </c>
      <c r="F49" s="15" t="s">
        <v>465</v>
      </c>
      <c r="G49" s="48">
        <v>86.2189862542956</v>
      </c>
      <c r="H49" s="46">
        <v>1.125</v>
      </c>
      <c r="I49" s="48">
        <v>87.3439862542956</v>
      </c>
      <c r="J49" s="48">
        <v>76.1649484536082</v>
      </c>
      <c r="K49" s="46">
        <v>0</v>
      </c>
      <c r="L49" s="48">
        <v>76.1649484536082</v>
      </c>
      <c r="M49" s="48">
        <v>69.1</v>
      </c>
      <c r="N49" s="46"/>
      <c r="O49" s="48">
        <v>69.1</v>
      </c>
      <c r="P49" s="51">
        <v>77.1353092783505</v>
      </c>
      <c r="Q49" s="69">
        <v>44</v>
      </c>
      <c r="R49" s="16">
        <v>43</v>
      </c>
      <c r="S49" s="35" t="s">
        <v>32</v>
      </c>
      <c r="T49" s="36"/>
      <c r="U49" s="38"/>
      <c r="V49" s="36"/>
      <c r="W49" s="37"/>
    </row>
    <row r="50" spans="1:23" ht="20.25" customHeight="1">
      <c r="A50" s="14" t="s">
        <v>28</v>
      </c>
      <c r="B50" s="15" t="s">
        <v>401</v>
      </c>
      <c r="C50" s="14">
        <v>49</v>
      </c>
      <c r="D50" s="16" t="s">
        <v>405</v>
      </c>
      <c r="E50" s="16">
        <v>2121110111</v>
      </c>
      <c r="F50" s="16" t="s">
        <v>466</v>
      </c>
      <c r="G50" s="48">
        <v>88.84</v>
      </c>
      <c r="H50" s="46">
        <v>0.9</v>
      </c>
      <c r="I50" s="48">
        <v>89.74</v>
      </c>
      <c r="J50" s="48">
        <v>76</v>
      </c>
      <c r="K50" s="46">
        <v>0</v>
      </c>
      <c r="L50" s="48">
        <v>76</v>
      </c>
      <c r="M50" s="48">
        <v>64.7</v>
      </c>
      <c r="N50" s="46"/>
      <c r="O50" s="48">
        <v>64.7</v>
      </c>
      <c r="P50" s="51">
        <v>76.931</v>
      </c>
      <c r="Q50" s="69">
        <v>45</v>
      </c>
      <c r="R50" s="16">
        <v>44</v>
      </c>
      <c r="S50" s="35" t="s">
        <v>32</v>
      </c>
      <c r="T50" s="36"/>
      <c r="U50" s="38"/>
      <c r="V50" s="36"/>
      <c r="W50" s="37"/>
    </row>
    <row r="51" spans="1:23" ht="20.25" customHeight="1">
      <c r="A51" s="14" t="s">
        <v>28</v>
      </c>
      <c r="B51" s="15" t="s">
        <v>401</v>
      </c>
      <c r="C51" s="14">
        <v>49</v>
      </c>
      <c r="D51" s="16" t="s">
        <v>405</v>
      </c>
      <c r="E51" s="68">
        <v>2121110115</v>
      </c>
      <c r="F51" s="15" t="s">
        <v>467</v>
      </c>
      <c r="G51" s="48">
        <v>88.6</v>
      </c>
      <c r="H51" s="46"/>
      <c r="I51" s="48">
        <v>88.6</v>
      </c>
      <c r="J51" s="48">
        <v>75.3814432989691</v>
      </c>
      <c r="K51" s="46">
        <v>0</v>
      </c>
      <c r="L51" s="48">
        <v>75.3814432989691</v>
      </c>
      <c r="M51" s="48">
        <v>54.25</v>
      </c>
      <c r="N51" s="46"/>
      <c r="O51" s="48">
        <v>54.25</v>
      </c>
      <c r="P51" s="51">
        <v>75.2510824742268</v>
      </c>
      <c r="Q51" s="69">
        <v>46</v>
      </c>
      <c r="R51" s="16">
        <v>46</v>
      </c>
      <c r="S51" s="40" t="s">
        <v>89</v>
      </c>
      <c r="T51" s="36"/>
      <c r="U51" s="38"/>
      <c r="V51" s="36"/>
      <c r="W51" s="37"/>
    </row>
    <row r="52" spans="1:23" ht="20.25" customHeight="1">
      <c r="A52" s="14" t="s">
        <v>28</v>
      </c>
      <c r="B52" s="15" t="s">
        <v>401</v>
      </c>
      <c r="C52" s="14">
        <v>49</v>
      </c>
      <c r="D52" s="16" t="s">
        <v>405</v>
      </c>
      <c r="E52" s="68">
        <v>2121110114</v>
      </c>
      <c r="F52" s="15" t="s">
        <v>468</v>
      </c>
      <c r="G52" s="48">
        <v>88.3</v>
      </c>
      <c r="H52" s="46"/>
      <c r="I52" s="48">
        <v>88.3</v>
      </c>
      <c r="J52" s="48">
        <v>74.0618556701031</v>
      </c>
      <c r="K52" s="46">
        <v>0</v>
      </c>
      <c r="L52" s="48">
        <v>74.0618556701031</v>
      </c>
      <c r="M52" s="48">
        <v>56.1</v>
      </c>
      <c r="N52" s="46"/>
      <c r="O52" s="48">
        <v>56.1</v>
      </c>
      <c r="P52" s="51">
        <v>74.4013917525773</v>
      </c>
      <c r="Q52" s="69">
        <v>47</v>
      </c>
      <c r="R52" s="16">
        <v>47</v>
      </c>
      <c r="S52" s="35" t="s">
        <v>32</v>
      </c>
      <c r="T52" s="36"/>
      <c r="U52" s="38"/>
      <c r="V52" s="36"/>
      <c r="W52" s="37"/>
    </row>
    <row r="53" spans="1:23" ht="20.25" customHeight="1">
      <c r="A53" s="14" t="s">
        <v>28</v>
      </c>
      <c r="B53" s="15" t="s">
        <v>401</v>
      </c>
      <c r="C53" s="14">
        <v>49</v>
      </c>
      <c r="D53" s="16" t="s">
        <v>405</v>
      </c>
      <c r="E53" s="16">
        <v>2121110120</v>
      </c>
      <c r="F53" s="15" t="s">
        <v>469</v>
      </c>
      <c r="G53" s="48">
        <v>85.62</v>
      </c>
      <c r="H53" s="46"/>
      <c r="I53" s="48">
        <v>85.62</v>
      </c>
      <c r="J53" s="48">
        <v>71.5051546391753</v>
      </c>
      <c r="K53" s="46">
        <v>0</v>
      </c>
      <c r="L53" s="48">
        <v>71.5051546391753</v>
      </c>
      <c r="M53" s="48">
        <v>65.8</v>
      </c>
      <c r="N53" s="46"/>
      <c r="O53" s="48">
        <v>65.8</v>
      </c>
      <c r="P53" s="51">
        <v>73.0518659793815</v>
      </c>
      <c r="Q53" s="69">
        <v>48</v>
      </c>
      <c r="R53" s="16">
        <v>48</v>
      </c>
      <c r="S53" s="40" t="s">
        <v>89</v>
      </c>
      <c r="T53" s="36"/>
      <c r="U53" s="38"/>
      <c r="V53" s="36"/>
      <c r="W53" s="37"/>
    </row>
    <row r="54" spans="1:23" ht="20.25" customHeight="1">
      <c r="A54" s="14" t="s">
        <v>28</v>
      </c>
      <c r="B54" s="15" t="s">
        <v>401</v>
      </c>
      <c r="C54" s="14">
        <v>49</v>
      </c>
      <c r="D54" s="16" t="s">
        <v>405</v>
      </c>
      <c r="E54" s="68">
        <v>2121110110</v>
      </c>
      <c r="F54" s="16" t="s">
        <v>470</v>
      </c>
      <c r="G54" s="48">
        <v>87.68</v>
      </c>
      <c r="H54" s="46"/>
      <c r="I54" s="48">
        <v>87.68</v>
      </c>
      <c r="J54" s="48">
        <v>70.7835051546392</v>
      </c>
      <c r="K54" s="46">
        <v>0</v>
      </c>
      <c r="L54" s="48">
        <v>70.7835051546392</v>
      </c>
      <c r="M54" s="48">
        <v>60</v>
      </c>
      <c r="N54" s="46"/>
      <c r="O54" s="48">
        <v>60</v>
      </c>
      <c r="P54" s="51">
        <v>72.2396288659794</v>
      </c>
      <c r="Q54" s="69">
        <v>49</v>
      </c>
      <c r="R54" s="16">
        <v>49</v>
      </c>
      <c r="S54" s="40" t="s">
        <v>89</v>
      </c>
      <c r="T54" s="36"/>
      <c r="U54" s="38"/>
      <c r="V54" s="36"/>
      <c r="W54" s="37"/>
    </row>
    <row r="55" spans="1:23" ht="13.5">
      <c r="A55" s="41" t="s">
        <v>392</v>
      </c>
      <c r="B55" s="42" t="s">
        <v>393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1:23" ht="13.5">
      <c r="A56" s="43"/>
      <c r="B56" s="42" t="s">
        <v>471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  <row r="57" spans="1:23" ht="13.5">
      <c r="A57" s="43"/>
      <c r="B57" s="42" t="s">
        <v>472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</row>
    <row r="58" spans="1:23" ht="13.5">
      <c r="A58" s="43"/>
      <c r="B58" s="42" t="s">
        <v>396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</row>
    <row r="59" spans="1:23" s="67" customFormat="1" ht="13.5">
      <c r="A59" s="44"/>
      <c r="B59" s="42" t="s">
        <v>473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s="67" customFormat="1" ht="13.5">
      <c r="A60" s="45"/>
      <c r="B60" s="42" t="s">
        <v>398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ht="12">
      <c r="B61" s="4"/>
    </row>
    <row r="62" ht="12">
      <c r="B62" s="4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</sheetData>
  <sheetProtection/>
  <mergeCells count="31">
    <mergeCell ref="A2:V2"/>
    <mergeCell ref="A3:B3"/>
    <mergeCell ref="B55:W55"/>
    <mergeCell ref="B56:W56"/>
    <mergeCell ref="B57:W57"/>
    <mergeCell ref="B58:W58"/>
    <mergeCell ref="B59:W59"/>
    <mergeCell ref="B60:W6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dataValidations count="6">
    <dataValidation type="list" allowBlank="1" showInputMessage="1" showErrorMessage="1" sqref="V1 V54 V4:V5 V48:V52 V55:V65536">
      <formula1>$AM$9:$AM$11</formula1>
    </dataValidation>
    <dataValidation type="list" allowBlank="1" showInputMessage="1" showErrorMessage="1" sqref="V31 V47 V53 V6:V30 V32:V43 V44:V46">
      <formula1>"三好,三标,优干"</formula1>
    </dataValidation>
    <dataValidation type="list" allowBlank="1" showInputMessage="1" showErrorMessage="1" sqref="S44 S53 S54 S6:S43 S45:S52">
      <formula1>"是,否"</formula1>
    </dataValidation>
    <dataValidation type="list" allowBlank="1" showInputMessage="1" showErrorMessage="1" sqref="T53 T7:T12 T13:T24 T25:T43 T44:T47">
      <formula1>"一等,二等,三等,德育分未达标,课程考核不合格,体育成绩不合格"</formula1>
    </dataValidation>
    <dataValidation type="list" allowBlank="1" showInputMessage="1" showErrorMessage="1" sqref="T54 T1:T6 T48:T52 T55:T65536">
      <formula1>$AL$9:$AL$16</formula1>
    </dataValidation>
    <dataValidation type="list" allowBlank="1" showInputMessage="1" showErrorMessage="1" sqref="U54 U1:U2 U6:U23 U24:U41 U48:U52 U55:U65536">
      <formula1>$AN$9:$AN$12</formula1>
    </dataValidation>
  </dataValidations>
  <printOptions/>
  <pageMargins left="0.75" right="0.75" top="1" bottom="1" header="0.5" footer="0.5"/>
  <pageSetup fitToHeight="0" fitToWidth="1"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29"/>
  <sheetViews>
    <sheetView zoomScaleSheetLayoutView="100" workbookViewId="0" topLeftCell="A1">
      <selection activeCell="L16" sqref="L16"/>
    </sheetView>
  </sheetViews>
  <sheetFormatPr defaultColWidth="8.75390625" defaultRowHeight="14.25"/>
  <cols>
    <col min="1" max="1" width="12.25390625" style="4" customWidth="1"/>
    <col min="2" max="2" width="14.125" style="6" customWidth="1"/>
    <col min="3" max="3" width="6.625" style="4" customWidth="1"/>
    <col min="4" max="4" width="9.875" style="4" customWidth="1"/>
    <col min="5" max="5" width="9.625" style="4" customWidth="1"/>
    <col min="6" max="6" width="5.875" style="4" customWidth="1"/>
    <col min="7" max="7" width="6.625" style="5" customWidth="1"/>
    <col min="8" max="8" width="6.625" style="6" customWidth="1"/>
    <col min="9" max="9" width="5.875" style="5" customWidth="1"/>
    <col min="10" max="10" width="6.625" style="5" customWidth="1"/>
    <col min="11" max="12" width="6.625" style="6" customWidth="1"/>
    <col min="13" max="13" width="6.625" style="5" customWidth="1"/>
    <col min="14" max="14" width="6.625" style="6" customWidth="1"/>
    <col min="15" max="15" width="5.875" style="5" customWidth="1"/>
    <col min="16" max="16" width="6.625" style="19" customWidth="1"/>
    <col min="17" max="17" width="12.625" style="19" customWidth="1"/>
    <col min="18" max="18" width="12.625" style="4" customWidth="1"/>
    <col min="19" max="19" width="13.375" style="24" customWidth="1"/>
    <col min="20" max="20" width="11.125" style="25" customWidth="1"/>
    <col min="21" max="21" width="6.625" style="25" customWidth="1"/>
    <col min="22" max="22" width="8.625" style="6" customWidth="1"/>
    <col min="23" max="23" width="8.625" style="4" customWidth="1"/>
    <col min="24" max="24" width="9.50390625" style="4" customWidth="1"/>
    <col min="25" max="32" width="9.00390625" style="4" bestFit="1" customWidth="1"/>
    <col min="33" max="64" width="8.75390625" style="4" customWidth="1"/>
    <col min="65" max="84" width="9.00390625" style="4" bestFit="1" customWidth="1"/>
    <col min="85" max="85" width="3.125" style="4" customWidth="1"/>
    <col min="86" max="86" width="13.125" style="4" customWidth="1"/>
    <col min="87" max="87" width="4.625" style="4" customWidth="1"/>
    <col min="88" max="88" width="11.25390625" style="4" customWidth="1"/>
    <col min="89" max="96" width="9.00390625" style="4" bestFit="1" customWidth="1"/>
    <col min="97" max="16384" width="8.75390625" style="4" customWidth="1"/>
  </cols>
  <sheetData>
    <row r="1" spans="1:3" ht="20.25" customHeight="1">
      <c r="A1" s="1" t="s">
        <v>0</v>
      </c>
      <c r="B1" s="2"/>
      <c r="C1" s="3"/>
    </row>
    <row r="2" spans="1:22" ht="26.25" customHeight="1">
      <c r="A2" s="7" t="s">
        <v>474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6"/>
      <c r="U2" s="26"/>
      <c r="V2" s="7"/>
    </row>
    <row r="3" spans="1:21" s="29" customFormat="1" ht="21.75" customHeight="1">
      <c r="A3" s="8" t="s">
        <v>2</v>
      </c>
      <c r="B3" s="8"/>
      <c r="C3" s="9"/>
      <c r="D3" s="10" t="s">
        <v>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7" t="s">
        <v>4</v>
      </c>
      <c r="R3" s="27"/>
      <c r="S3" s="27"/>
      <c r="T3" s="9"/>
      <c r="U3" s="28"/>
    </row>
    <row r="4" spans="1:23" ht="21.75" customHeight="1">
      <c r="A4" s="11" t="s">
        <v>5</v>
      </c>
      <c r="B4" s="12" t="s">
        <v>400</v>
      </c>
      <c r="C4" s="13" t="s">
        <v>7</v>
      </c>
      <c r="D4" s="11" t="s">
        <v>8</v>
      </c>
      <c r="E4" s="11" t="s">
        <v>9</v>
      </c>
      <c r="F4" s="11" t="s">
        <v>10</v>
      </c>
      <c r="G4" s="13" t="s">
        <v>11</v>
      </c>
      <c r="H4" s="12" t="s">
        <v>12</v>
      </c>
      <c r="I4" s="13" t="s">
        <v>13</v>
      </c>
      <c r="J4" s="13" t="s">
        <v>14</v>
      </c>
      <c r="K4" s="12" t="s">
        <v>15</v>
      </c>
      <c r="L4" s="12" t="s">
        <v>16</v>
      </c>
      <c r="M4" s="13" t="s">
        <v>17</v>
      </c>
      <c r="N4" s="12" t="s">
        <v>18</v>
      </c>
      <c r="O4" s="13" t="s">
        <v>19</v>
      </c>
      <c r="P4" s="13" t="s">
        <v>20</v>
      </c>
      <c r="Q4" s="13" t="s">
        <v>21</v>
      </c>
      <c r="R4" s="12" t="s">
        <v>22</v>
      </c>
      <c r="S4" s="30" t="s">
        <v>23</v>
      </c>
      <c r="T4" s="31" t="s">
        <v>24</v>
      </c>
      <c r="U4" s="31" t="s">
        <v>25</v>
      </c>
      <c r="V4" s="12" t="s">
        <v>26</v>
      </c>
      <c r="W4" s="12" t="s">
        <v>27</v>
      </c>
    </row>
    <row r="5" spans="1:23" ht="23.25" customHeight="1">
      <c r="A5" s="11"/>
      <c r="B5" s="12"/>
      <c r="C5" s="13"/>
      <c r="D5" s="11"/>
      <c r="E5" s="11"/>
      <c r="F5" s="11"/>
      <c r="G5" s="13"/>
      <c r="H5" s="12"/>
      <c r="I5" s="13"/>
      <c r="J5" s="13"/>
      <c r="K5" s="12"/>
      <c r="L5" s="12"/>
      <c r="M5" s="13"/>
      <c r="N5" s="12"/>
      <c r="O5" s="13"/>
      <c r="P5" s="13"/>
      <c r="Q5" s="13"/>
      <c r="R5" s="12"/>
      <c r="S5" s="30"/>
      <c r="T5" s="31"/>
      <c r="U5" s="31"/>
      <c r="V5" s="12"/>
      <c r="W5" s="12"/>
    </row>
    <row r="6" spans="1:23" ht="20.25" customHeight="1">
      <c r="A6" s="14" t="s">
        <v>28</v>
      </c>
      <c r="B6" s="15" t="s">
        <v>475</v>
      </c>
      <c r="C6" s="14">
        <v>108</v>
      </c>
      <c r="D6" s="16" t="s">
        <v>476</v>
      </c>
      <c r="E6" s="68">
        <v>2121110157</v>
      </c>
      <c r="F6" s="15" t="s">
        <v>477</v>
      </c>
      <c r="G6" s="48">
        <v>92.28957085</v>
      </c>
      <c r="H6" s="46">
        <v>8.17625</v>
      </c>
      <c r="I6" s="48">
        <v>98</v>
      </c>
      <c r="J6" s="48">
        <v>88.46153846</v>
      </c>
      <c r="K6" s="46">
        <v>9.829</v>
      </c>
      <c r="L6" s="48">
        <v>98.2905983</v>
      </c>
      <c r="M6" s="48">
        <v>87.2</v>
      </c>
      <c r="N6" s="46"/>
      <c r="O6" s="48">
        <v>87.2</v>
      </c>
      <c r="P6" s="51">
        <v>97.13794871</v>
      </c>
      <c r="Q6" s="69">
        <v>1</v>
      </c>
      <c r="R6" s="16">
        <v>2</v>
      </c>
      <c r="S6" s="35" t="s">
        <v>32</v>
      </c>
      <c r="T6" s="36" t="s">
        <v>33</v>
      </c>
      <c r="U6" s="36"/>
      <c r="V6" s="36" t="s">
        <v>39</v>
      </c>
      <c r="W6" s="37"/>
    </row>
    <row r="7" spans="1:23" ht="20.25" customHeight="1">
      <c r="A7" s="14" t="s">
        <v>28</v>
      </c>
      <c r="B7" s="15" t="s">
        <v>475</v>
      </c>
      <c r="C7" s="14">
        <v>108</v>
      </c>
      <c r="D7" s="16" t="s">
        <v>478</v>
      </c>
      <c r="E7" s="16">
        <v>2121110146</v>
      </c>
      <c r="F7" s="15" t="s">
        <v>479</v>
      </c>
      <c r="G7" s="48">
        <v>92.53058531</v>
      </c>
      <c r="H7" s="46">
        <v>7.1625</v>
      </c>
      <c r="I7" s="48">
        <v>98</v>
      </c>
      <c r="J7" s="48">
        <v>90.49450549</v>
      </c>
      <c r="K7" s="46">
        <v>10.05</v>
      </c>
      <c r="L7" s="48">
        <v>100</v>
      </c>
      <c r="M7" s="48">
        <v>73.3</v>
      </c>
      <c r="N7" s="46"/>
      <c r="O7" s="48">
        <v>73.3</v>
      </c>
      <c r="P7" s="51">
        <v>97.03</v>
      </c>
      <c r="Q7" s="69">
        <v>2</v>
      </c>
      <c r="R7" s="16">
        <v>1</v>
      </c>
      <c r="S7" s="35" t="s">
        <v>32</v>
      </c>
      <c r="T7" s="36" t="s">
        <v>33</v>
      </c>
      <c r="U7" s="36"/>
      <c r="V7" s="36" t="s">
        <v>39</v>
      </c>
      <c r="W7" s="37"/>
    </row>
    <row r="8" spans="1:23" ht="20.25" customHeight="1">
      <c r="A8" s="14" t="s">
        <v>28</v>
      </c>
      <c r="B8" s="15" t="s">
        <v>475</v>
      </c>
      <c r="C8" s="14">
        <v>108</v>
      </c>
      <c r="D8" s="16" t="s">
        <v>476</v>
      </c>
      <c r="E8" s="68">
        <v>2121110158</v>
      </c>
      <c r="F8" s="15" t="s">
        <v>480</v>
      </c>
      <c r="G8" s="48">
        <v>90.90327819</v>
      </c>
      <c r="H8" s="46">
        <v>7.34375</v>
      </c>
      <c r="I8" s="48">
        <v>98</v>
      </c>
      <c r="J8" s="48">
        <v>87.71428571</v>
      </c>
      <c r="K8" s="46">
        <v>9.746</v>
      </c>
      <c r="L8" s="48">
        <v>97.4603175</v>
      </c>
      <c r="M8" s="48">
        <v>82.65</v>
      </c>
      <c r="N8" s="46"/>
      <c r="O8" s="48">
        <v>82.65</v>
      </c>
      <c r="P8" s="51">
        <v>96.06023809</v>
      </c>
      <c r="Q8" s="69">
        <v>3</v>
      </c>
      <c r="R8" s="16">
        <v>3</v>
      </c>
      <c r="S8" s="35" t="s">
        <v>32</v>
      </c>
      <c r="T8" s="36" t="s">
        <v>33</v>
      </c>
      <c r="U8" s="36"/>
      <c r="V8" s="36" t="s">
        <v>45</v>
      </c>
      <c r="W8" s="37"/>
    </row>
    <row r="9" spans="1:88" ht="20.25" customHeight="1">
      <c r="A9" s="14" t="s">
        <v>28</v>
      </c>
      <c r="B9" s="15" t="s">
        <v>475</v>
      </c>
      <c r="C9" s="14">
        <v>108</v>
      </c>
      <c r="D9" s="16" t="s">
        <v>478</v>
      </c>
      <c r="E9" s="16">
        <v>2121110125</v>
      </c>
      <c r="F9" s="15" t="s">
        <v>481</v>
      </c>
      <c r="G9" s="48">
        <v>91.09721342</v>
      </c>
      <c r="H9" s="46">
        <v>7.075</v>
      </c>
      <c r="I9" s="48">
        <v>98</v>
      </c>
      <c r="J9" s="48">
        <v>86.40659341</v>
      </c>
      <c r="K9" s="46">
        <v>9.601</v>
      </c>
      <c r="L9" s="48">
        <v>96.0073261</v>
      </c>
      <c r="M9" s="48">
        <v>75.4</v>
      </c>
      <c r="N9" s="46"/>
      <c r="O9" s="48">
        <v>75.4</v>
      </c>
      <c r="P9" s="51">
        <v>94.24549456</v>
      </c>
      <c r="Q9" s="69">
        <v>4</v>
      </c>
      <c r="R9" s="16">
        <v>6</v>
      </c>
      <c r="S9" s="35" t="s">
        <v>32</v>
      </c>
      <c r="T9" s="36" t="s">
        <v>33</v>
      </c>
      <c r="U9" s="36"/>
      <c r="V9" s="36" t="s">
        <v>45</v>
      </c>
      <c r="W9" s="37"/>
      <c r="CH9" s="4" t="s">
        <v>33</v>
      </c>
      <c r="CI9" s="4" t="s">
        <v>39</v>
      </c>
      <c r="CJ9" s="4" t="s">
        <v>267</v>
      </c>
    </row>
    <row r="10" spans="1:88" ht="20.25" customHeight="1">
      <c r="A10" s="14" t="s">
        <v>28</v>
      </c>
      <c r="B10" s="15" t="s">
        <v>475</v>
      </c>
      <c r="C10" s="14">
        <v>108</v>
      </c>
      <c r="D10" s="16" t="s">
        <v>476</v>
      </c>
      <c r="E10" s="68">
        <v>2121110153</v>
      </c>
      <c r="F10" s="15" t="s">
        <v>482</v>
      </c>
      <c r="G10" s="48">
        <v>91.57532215</v>
      </c>
      <c r="H10" s="46">
        <v>6.53125</v>
      </c>
      <c r="I10" s="48">
        <v>98</v>
      </c>
      <c r="J10" s="48">
        <v>85.49450549</v>
      </c>
      <c r="K10" s="46">
        <v>9.499</v>
      </c>
      <c r="L10" s="48">
        <v>94.993895</v>
      </c>
      <c r="M10" s="48">
        <v>82.5</v>
      </c>
      <c r="N10" s="46"/>
      <c r="O10" s="48">
        <v>82.5</v>
      </c>
      <c r="P10" s="51">
        <v>94.19542124</v>
      </c>
      <c r="Q10" s="69">
        <v>5</v>
      </c>
      <c r="R10" s="16">
        <v>10</v>
      </c>
      <c r="S10" s="35" t="s">
        <v>32</v>
      </c>
      <c r="T10" s="36" t="s">
        <v>33</v>
      </c>
      <c r="U10" s="38"/>
      <c r="V10" s="36" t="s">
        <v>45</v>
      </c>
      <c r="W10" s="37"/>
      <c r="CH10" s="4" t="s">
        <v>42</v>
      </c>
      <c r="CI10" s="4" t="s">
        <v>34</v>
      </c>
      <c r="CJ10" s="4" t="s">
        <v>354</v>
      </c>
    </row>
    <row r="11" spans="1:88" ht="20.25" customHeight="1">
      <c r="A11" s="14" t="s">
        <v>28</v>
      </c>
      <c r="B11" s="15" t="s">
        <v>475</v>
      </c>
      <c r="C11" s="14">
        <v>108</v>
      </c>
      <c r="D11" s="16" t="s">
        <v>483</v>
      </c>
      <c r="E11" s="16">
        <v>2121110194</v>
      </c>
      <c r="F11" s="15" t="s">
        <v>484</v>
      </c>
      <c r="G11" s="48">
        <v>90.81797687</v>
      </c>
      <c r="H11" s="46">
        <v>7.63</v>
      </c>
      <c r="I11" s="48">
        <v>98</v>
      </c>
      <c r="J11" s="48">
        <v>85.75</v>
      </c>
      <c r="K11" s="46">
        <v>9.528</v>
      </c>
      <c r="L11" s="48">
        <v>95.2750305</v>
      </c>
      <c r="M11" s="48">
        <v>77.8</v>
      </c>
      <c r="N11" s="46"/>
      <c r="O11" s="48">
        <v>77.8</v>
      </c>
      <c r="P11" s="51">
        <v>93.93627289</v>
      </c>
      <c r="Q11" s="69">
        <v>6</v>
      </c>
      <c r="R11" s="16">
        <v>9</v>
      </c>
      <c r="S11" s="35" t="s">
        <v>32</v>
      </c>
      <c r="T11" s="36" t="s">
        <v>42</v>
      </c>
      <c r="U11" s="38"/>
      <c r="V11" s="36" t="s">
        <v>45</v>
      </c>
      <c r="W11" s="37"/>
      <c r="CH11" s="4" t="s">
        <v>53</v>
      </c>
      <c r="CI11" s="4" t="s">
        <v>45</v>
      </c>
      <c r="CJ11" s="4" t="s">
        <v>291</v>
      </c>
    </row>
    <row r="12" spans="1:88" ht="20.25" customHeight="1">
      <c r="A12" s="14" t="s">
        <v>28</v>
      </c>
      <c r="B12" s="15" t="s">
        <v>475</v>
      </c>
      <c r="C12" s="14">
        <v>108</v>
      </c>
      <c r="D12" s="16" t="s">
        <v>476</v>
      </c>
      <c r="E12" s="68">
        <v>2121110160</v>
      </c>
      <c r="F12" s="15" t="s">
        <v>485</v>
      </c>
      <c r="G12" s="48">
        <v>91.94452632</v>
      </c>
      <c r="H12" s="46">
        <v>4.29125</v>
      </c>
      <c r="I12" s="48">
        <v>96.23577632</v>
      </c>
      <c r="J12" s="48">
        <v>84.68131868</v>
      </c>
      <c r="K12" s="46">
        <v>7.55</v>
      </c>
      <c r="L12" s="48">
        <v>92.2313187</v>
      </c>
      <c r="M12" s="48">
        <v>83.83</v>
      </c>
      <c r="N12" s="46"/>
      <c r="O12" s="48">
        <v>83.825</v>
      </c>
      <c r="P12" s="51">
        <v>91.99135546</v>
      </c>
      <c r="Q12" s="69">
        <v>7</v>
      </c>
      <c r="R12" s="16">
        <v>21</v>
      </c>
      <c r="S12" s="35" t="s">
        <v>32</v>
      </c>
      <c r="T12" s="36" t="s">
        <v>42</v>
      </c>
      <c r="U12" s="38"/>
      <c r="V12" s="36"/>
      <c r="W12" s="37"/>
      <c r="CH12" s="4" t="s">
        <v>90</v>
      </c>
      <c r="CJ12" s="4" t="s">
        <v>81</v>
      </c>
    </row>
    <row r="13" spans="1:23" ht="20.25" customHeight="1">
      <c r="A13" s="14" t="s">
        <v>28</v>
      </c>
      <c r="B13" s="15" t="s">
        <v>475</v>
      </c>
      <c r="C13" s="14">
        <v>108</v>
      </c>
      <c r="D13" s="16" t="s">
        <v>483</v>
      </c>
      <c r="E13" s="16">
        <v>2121110201</v>
      </c>
      <c r="F13" s="15" t="s">
        <v>486</v>
      </c>
      <c r="G13" s="48">
        <v>89.44101677</v>
      </c>
      <c r="H13" s="46">
        <v>3.875</v>
      </c>
      <c r="I13" s="48">
        <v>93.31601677</v>
      </c>
      <c r="J13" s="48">
        <v>85.75824176</v>
      </c>
      <c r="K13" s="46">
        <v>7.1</v>
      </c>
      <c r="L13" s="48">
        <v>92.8582418</v>
      </c>
      <c r="M13" s="48">
        <v>78.9</v>
      </c>
      <c r="N13" s="46"/>
      <c r="O13" s="48">
        <v>78.9</v>
      </c>
      <c r="P13" s="51">
        <v>91.53108383</v>
      </c>
      <c r="Q13" s="69">
        <v>8</v>
      </c>
      <c r="R13" s="16">
        <v>8</v>
      </c>
      <c r="S13" s="35" t="s">
        <v>32</v>
      </c>
      <c r="T13" s="36" t="s">
        <v>42</v>
      </c>
      <c r="U13" s="38"/>
      <c r="V13" s="36" t="s">
        <v>45</v>
      </c>
      <c r="W13" s="37"/>
    </row>
    <row r="14" spans="1:23" ht="20.25" customHeight="1">
      <c r="A14" s="14" t="s">
        <v>28</v>
      </c>
      <c r="B14" s="15" t="s">
        <v>475</v>
      </c>
      <c r="C14" s="14">
        <v>108</v>
      </c>
      <c r="D14" s="16" t="s">
        <v>476</v>
      </c>
      <c r="E14" s="68">
        <v>2121110182</v>
      </c>
      <c r="F14" s="15" t="s">
        <v>487</v>
      </c>
      <c r="G14" s="48">
        <v>91.47895778</v>
      </c>
      <c r="H14" s="46">
        <v>6.3875</v>
      </c>
      <c r="I14" s="48">
        <v>97.86645778</v>
      </c>
      <c r="J14" s="48">
        <v>84.26373626</v>
      </c>
      <c r="K14" s="46">
        <v>6.333</v>
      </c>
      <c r="L14" s="48">
        <v>90.5970733</v>
      </c>
      <c r="M14" s="48">
        <v>86.1</v>
      </c>
      <c r="N14" s="46">
        <v>1.15</v>
      </c>
      <c r="O14" s="48">
        <v>87.25</v>
      </c>
      <c r="P14" s="51">
        <v>91.35277362</v>
      </c>
      <c r="Q14" s="69">
        <v>9</v>
      </c>
      <c r="R14" s="16">
        <v>25</v>
      </c>
      <c r="S14" s="35" t="s">
        <v>32</v>
      </c>
      <c r="T14" s="36" t="s">
        <v>42</v>
      </c>
      <c r="U14" s="38"/>
      <c r="V14" s="36"/>
      <c r="W14" s="37"/>
    </row>
    <row r="15" spans="1:86" ht="20.25" customHeight="1">
      <c r="A15" s="14" t="s">
        <v>28</v>
      </c>
      <c r="B15" s="15" t="s">
        <v>475</v>
      </c>
      <c r="C15" s="14">
        <v>108</v>
      </c>
      <c r="D15" s="16" t="s">
        <v>478</v>
      </c>
      <c r="E15" s="16">
        <v>2121110126</v>
      </c>
      <c r="F15" s="15" t="s">
        <v>488</v>
      </c>
      <c r="G15" s="48">
        <v>90.79834124</v>
      </c>
      <c r="H15" s="46">
        <v>7.4975</v>
      </c>
      <c r="I15" s="48">
        <v>98</v>
      </c>
      <c r="J15" s="48">
        <v>83.97802198</v>
      </c>
      <c r="K15" s="46">
        <v>6.588</v>
      </c>
      <c r="L15" s="48">
        <v>90.565522</v>
      </c>
      <c r="M15" s="48">
        <v>86</v>
      </c>
      <c r="N15" s="46"/>
      <c r="O15" s="48">
        <v>86</v>
      </c>
      <c r="P15" s="51">
        <v>91.22414148</v>
      </c>
      <c r="Q15" s="69">
        <v>10</v>
      </c>
      <c r="R15" s="16">
        <v>30</v>
      </c>
      <c r="S15" s="35" t="s">
        <v>32</v>
      </c>
      <c r="T15" s="36" t="s">
        <v>42</v>
      </c>
      <c r="U15" s="38"/>
      <c r="V15" s="36"/>
      <c r="W15" s="37"/>
      <c r="CH15" s="4" t="s">
        <v>104</v>
      </c>
    </row>
    <row r="16" spans="1:86" ht="20.25" customHeight="1">
      <c r="A16" s="14" t="s">
        <v>28</v>
      </c>
      <c r="B16" s="15" t="s">
        <v>475</v>
      </c>
      <c r="C16" s="14">
        <v>108</v>
      </c>
      <c r="D16" s="16" t="s">
        <v>483</v>
      </c>
      <c r="E16" s="68">
        <v>2121110197</v>
      </c>
      <c r="F16" s="15" t="s">
        <v>489</v>
      </c>
      <c r="G16" s="48">
        <v>88.99646154</v>
      </c>
      <c r="H16" s="46">
        <v>1.85</v>
      </c>
      <c r="I16" s="48">
        <v>90.84646154</v>
      </c>
      <c r="J16" s="48">
        <v>87.69230769</v>
      </c>
      <c r="K16" s="46">
        <v>4.683</v>
      </c>
      <c r="L16" s="48">
        <v>92.3756407</v>
      </c>
      <c r="M16" s="48">
        <v>76.95</v>
      </c>
      <c r="N16" s="46"/>
      <c r="O16" s="48">
        <v>76.95</v>
      </c>
      <c r="P16" s="51">
        <v>90.60369975</v>
      </c>
      <c r="Q16" s="69">
        <v>11</v>
      </c>
      <c r="R16" s="16">
        <v>4</v>
      </c>
      <c r="S16" s="35" t="s">
        <v>32</v>
      </c>
      <c r="T16" s="36" t="s">
        <v>42</v>
      </c>
      <c r="U16" s="38"/>
      <c r="V16" s="36" t="s">
        <v>34</v>
      </c>
      <c r="W16" s="37"/>
      <c r="CH16" s="4" t="s">
        <v>173</v>
      </c>
    </row>
    <row r="17" spans="1:23" ht="20.25" customHeight="1">
      <c r="A17" s="14" t="s">
        <v>28</v>
      </c>
      <c r="B17" s="15" t="s">
        <v>475</v>
      </c>
      <c r="C17" s="14">
        <v>108</v>
      </c>
      <c r="D17" s="16" t="s">
        <v>483</v>
      </c>
      <c r="E17" s="16">
        <v>2121110188</v>
      </c>
      <c r="F17" s="15" t="s">
        <v>490</v>
      </c>
      <c r="G17" s="48">
        <v>91.24687681</v>
      </c>
      <c r="H17" s="46">
        <v>3.8725</v>
      </c>
      <c r="I17" s="48">
        <v>95.11937681</v>
      </c>
      <c r="J17" s="48">
        <v>86.87912088</v>
      </c>
      <c r="K17" s="46">
        <v>4.075</v>
      </c>
      <c r="L17" s="48">
        <v>90.9541209</v>
      </c>
      <c r="M17" s="48">
        <v>79.85</v>
      </c>
      <c r="N17" s="46"/>
      <c r="O17" s="48">
        <v>79.85</v>
      </c>
      <c r="P17" s="51">
        <v>90.46849718</v>
      </c>
      <c r="Q17" s="69">
        <v>12</v>
      </c>
      <c r="R17" s="16">
        <v>5</v>
      </c>
      <c r="S17" s="35" t="s">
        <v>32</v>
      </c>
      <c r="T17" s="36" t="s">
        <v>42</v>
      </c>
      <c r="U17" s="38"/>
      <c r="V17" s="36" t="s">
        <v>45</v>
      </c>
      <c r="W17" s="37"/>
    </row>
    <row r="18" spans="1:23" ht="20.25" customHeight="1">
      <c r="A18" s="14" t="s">
        <v>28</v>
      </c>
      <c r="B18" s="15" t="s">
        <v>475</v>
      </c>
      <c r="C18" s="14">
        <v>108</v>
      </c>
      <c r="D18" s="16" t="s">
        <v>476</v>
      </c>
      <c r="E18" s="68">
        <v>2115110199</v>
      </c>
      <c r="F18" s="15" t="s">
        <v>491</v>
      </c>
      <c r="G18" s="48">
        <v>87.96896009</v>
      </c>
      <c r="H18" s="46">
        <v>4.7</v>
      </c>
      <c r="I18" s="48">
        <v>92.66896009</v>
      </c>
      <c r="J18" s="48">
        <v>85.98901099</v>
      </c>
      <c r="K18" s="46">
        <v>3.6</v>
      </c>
      <c r="L18" s="48">
        <v>89.589011</v>
      </c>
      <c r="M18" s="48">
        <v>86.9</v>
      </c>
      <c r="N18" s="46">
        <v>0.1</v>
      </c>
      <c r="O18" s="48">
        <v>87</v>
      </c>
      <c r="P18" s="51">
        <v>89.79210225</v>
      </c>
      <c r="Q18" s="69">
        <v>13</v>
      </c>
      <c r="R18" s="16">
        <v>7</v>
      </c>
      <c r="S18" s="35" t="s">
        <v>32</v>
      </c>
      <c r="T18" s="36" t="s">
        <v>42</v>
      </c>
      <c r="U18" s="38"/>
      <c r="V18" s="36" t="s">
        <v>34</v>
      </c>
      <c r="W18" s="37"/>
    </row>
    <row r="19" spans="1:23" ht="20.25" customHeight="1">
      <c r="A19" s="14" t="s">
        <v>28</v>
      </c>
      <c r="B19" s="15" t="s">
        <v>475</v>
      </c>
      <c r="C19" s="14">
        <v>108</v>
      </c>
      <c r="D19" s="16" t="s">
        <v>483</v>
      </c>
      <c r="E19" s="16">
        <v>2121110186</v>
      </c>
      <c r="F19" s="15" t="s">
        <v>492</v>
      </c>
      <c r="G19" s="48">
        <v>88.73603239</v>
      </c>
      <c r="H19" s="46">
        <v>2.7375</v>
      </c>
      <c r="I19" s="48">
        <v>91.47353239</v>
      </c>
      <c r="J19" s="48">
        <v>81.15384615</v>
      </c>
      <c r="K19" s="46">
        <v>9.017</v>
      </c>
      <c r="L19" s="48">
        <v>90.1709402</v>
      </c>
      <c r="M19" s="48">
        <v>82.4</v>
      </c>
      <c r="N19" s="46"/>
      <c r="O19" s="48">
        <v>82.4</v>
      </c>
      <c r="P19" s="51">
        <v>89.58923498</v>
      </c>
      <c r="Q19" s="69">
        <v>14</v>
      </c>
      <c r="R19" s="16">
        <v>61</v>
      </c>
      <c r="S19" s="35" t="s">
        <v>32</v>
      </c>
      <c r="T19" s="36" t="s">
        <v>42</v>
      </c>
      <c r="U19" s="38"/>
      <c r="V19" s="36"/>
      <c r="W19" s="37"/>
    </row>
    <row r="20" spans="1:23" ht="20.25" customHeight="1">
      <c r="A20" s="14" t="s">
        <v>28</v>
      </c>
      <c r="B20" s="15" t="s">
        <v>475</v>
      </c>
      <c r="C20" s="14">
        <v>108</v>
      </c>
      <c r="D20" s="16" t="s">
        <v>478</v>
      </c>
      <c r="E20" s="68">
        <v>2021110007</v>
      </c>
      <c r="F20" s="15" t="s">
        <v>493</v>
      </c>
      <c r="G20" s="48">
        <v>91.28437476</v>
      </c>
      <c r="H20" s="46">
        <v>8.65</v>
      </c>
      <c r="I20" s="48">
        <v>98</v>
      </c>
      <c r="J20" s="48">
        <v>84.77108434</v>
      </c>
      <c r="K20" s="46">
        <v>3.313</v>
      </c>
      <c r="L20" s="48">
        <v>88.0835843</v>
      </c>
      <c r="M20" s="48">
        <v>87.5</v>
      </c>
      <c r="N20" s="46"/>
      <c r="O20" s="48">
        <v>87.5</v>
      </c>
      <c r="P20" s="51">
        <v>89.51268825</v>
      </c>
      <c r="Q20" s="69">
        <v>15</v>
      </c>
      <c r="R20" s="16">
        <v>20</v>
      </c>
      <c r="S20" s="35" t="s">
        <v>32</v>
      </c>
      <c r="T20" s="36" t="s">
        <v>42</v>
      </c>
      <c r="U20" s="38"/>
      <c r="V20" s="36"/>
      <c r="W20" s="37"/>
    </row>
    <row r="21" spans="1:23" ht="20.25" customHeight="1">
      <c r="A21" s="14" t="s">
        <v>28</v>
      </c>
      <c r="B21" s="15" t="s">
        <v>475</v>
      </c>
      <c r="C21" s="14">
        <v>108</v>
      </c>
      <c r="D21" s="16" t="s">
        <v>476</v>
      </c>
      <c r="E21" s="16">
        <v>2121110159</v>
      </c>
      <c r="F21" s="15" t="s">
        <v>494</v>
      </c>
      <c r="G21" s="48">
        <v>89.50952458</v>
      </c>
      <c r="H21" s="46">
        <v>3.98125</v>
      </c>
      <c r="I21" s="48">
        <v>93.49077458</v>
      </c>
      <c r="J21" s="48">
        <v>84.95604396</v>
      </c>
      <c r="K21" s="46">
        <v>4.792</v>
      </c>
      <c r="L21" s="48">
        <v>89.747711</v>
      </c>
      <c r="M21" s="48">
        <v>76.6</v>
      </c>
      <c r="N21" s="46"/>
      <c r="O21" s="48">
        <v>76.6</v>
      </c>
      <c r="P21" s="51">
        <v>88.9943994</v>
      </c>
      <c r="Q21" s="69">
        <v>16</v>
      </c>
      <c r="R21" s="16">
        <v>17</v>
      </c>
      <c r="S21" s="35" t="s">
        <v>32</v>
      </c>
      <c r="T21" s="36" t="s">
        <v>42</v>
      </c>
      <c r="U21" s="38"/>
      <c r="V21" s="36"/>
      <c r="W21" s="37"/>
    </row>
    <row r="22" spans="1:23" ht="20.25" customHeight="1">
      <c r="A22" s="14" t="s">
        <v>28</v>
      </c>
      <c r="B22" s="15" t="s">
        <v>475</v>
      </c>
      <c r="C22" s="14">
        <v>108</v>
      </c>
      <c r="D22" s="16" t="s">
        <v>478</v>
      </c>
      <c r="E22" s="68">
        <v>2121110131</v>
      </c>
      <c r="F22" s="15" t="s">
        <v>495</v>
      </c>
      <c r="G22" s="48">
        <v>90.24123366</v>
      </c>
      <c r="H22" s="46">
        <v>8.70125</v>
      </c>
      <c r="I22" s="48">
        <v>98</v>
      </c>
      <c r="J22" s="48">
        <v>84.25274725</v>
      </c>
      <c r="K22" s="46">
        <v>3.625</v>
      </c>
      <c r="L22" s="48">
        <v>87.8777473</v>
      </c>
      <c r="M22" s="48">
        <v>80.65</v>
      </c>
      <c r="N22" s="46">
        <v>0.5</v>
      </c>
      <c r="O22" s="48">
        <v>81.15</v>
      </c>
      <c r="P22" s="51">
        <v>88.72331044</v>
      </c>
      <c r="Q22" s="69">
        <v>17</v>
      </c>
      <c r="R22" s="16">
        <v>26</v>
      </c>
      <c r="S22" s="35" t="s">
        <v>32</v>
      </c>
      <c r="T22" s="36" t="s">
        <v>53</v>
      </c>
      <c r="U22" s="38"/>
      <c r="V22" s="36"/>
      <c r="W22" s="37"/>
    </row>
    <row r="23" spans="1:23" ht="20.25" customHeight="1">
      <c r="A23" s="14" t="s">
        <v>28</v>
      </c>
      <c r="B23" s="15" t="s">
        <v>475</v>
      </c>
      <c r="C23" s="14">
        <v>108</v>
      </c>
      <c r="D23" s="16" t="s">
        <v>476</v>
      </c>
      <c r="E23" s="16">
        <v>2121110170</v>
      </c>
      <c r="F23" s="15" t="s">
        <v>496</v>
      </c>
      <c r="G23" s="48">
        <v>89.14774436</v>
      </c>
      <c r="H23" s="46">
        <v>4.715</v>
      </c>
      <c r="I23" s="48">
        <v>93.86274436</v>
      </c>
      <c r="J23" s="48">
        <v>84.85714286</v>
      </c>
      <c r="K23" s="46">
        <v>3.62</v>
      </c>
      <c r="L23" s="48">
        <v>88.4771429</v>
      </c>
      <c r="M23" s="48">
        <v>79.15</v>
      </c>
      <c r="N23" s="46"/>
      <c r="O23" s="48">
        <v>79.15</v>
      </c>
      <c r="P23" s="51">
        <v>88.3522688</v>
      </c>
      <c r="Q23" s="69">
        <v>18</v>
      </c>
      <c r="R23" s="16">
        <v>18</v>
      </c>
      <c r="S23" s="35" t="s">
        <v>32</v>
      </c>
      <c r="T23" s="36" t="s">
        <v>53</v>
      </c>
      <c r="U23" s="38"/>
      <c r="V23" s="36"/>
      <c r="W23" s="37"/>
    </row>
    <row r="24" spans="1:23" ht="20.25" customHeight="1">
      <c r="A24" s="14" t="s">
        <v>28</v>
      </c>
      <c r="B24" s="15" t="s">
        <v>475</v>
      </c>
      <c r="C24" s="14">
        <v>108</v>
      </c>
      <c r="D24" s="16" t="s">
        <v>483</v>
      </c>
      <c r="E24" s="68">
        <v>2134110092</v>
      </c>
      <c r="F24" s="15" t="s">
        <v>497</v>
      </c>
      <c r="G24" s="48">
        <v>87.96436842</v>
      </c>
      <c r="H24" s="46">
        <v>1.35</v>
      </c>
      <c r="I24" s="48">
        <v>89.31436842</v>
      </c>
      <c r="J24" s="48">
        <v>82</v>
      </c>
      <c r="K24" s="46">
        <v>7.2</v>
      </c>
      <c r="L24" s="48">
        <v>89.2</v>
      </c>
      <c r="M24" s="48">
        <v>78.85</v>
      </c>
      <c r="N24" s="46"/>
      <c r="O24" s="48">
        <v>78.85</v>
      </c>
      <c r="P24" s="51">
        <v>88.18215526</v>
      </c>
      <c r="Q24" s="69">
        <v>19</v>
      </c>
      <c r="R24" s="16">
        <v>52</v>
      </c>
      <c r="S24" s="35" t="s">
        <v>32</v>
      </c>
      <c r="T24" s="36" t="s">
        <v>53</v>
      </c>
      <c r="U24" s="38"/>
      <c r="V24" s="36"/>
      <c r="W24" s="37"/>
    </row>
    <row r="25" spans="1:23" ht="20.25" customHeight="1">
      <c r="A25" s="14" t="s">
        <v>28</v>
      </c>
      <c r="B25" s="15" t="s">
        <v>475</v>
      </c>
      <c r="C25" s="14">
        <v>108</v>
      </c>
      <c r="D25" s="16" t="s">
        <v>478</v>
      </c>
      <c r="E25" s="16">
        <v>2034110146</v>
      </c>
      <c r="F25" s="15" t="s">
        <v>498</v>
      </c>
      <c r="G25" s="48">
        <v>89.85918962</v>
      </c>
      <c r="H25" s="46">
        <v>3.1775</v>
      </c>
      <c r="I25" s="48">
        <v>93.03668962</v>
      </c>
      <c r="J25" s="48">
        <v>85.15068493</v>
      </c>
      <c r="K25" s="46">
        <v>0.875</v>
      </c>
      <c r="L25" s="48">
        <v>86.0256849</v>
      </c>
      <c r="M25" s="48">
        <v>92.08</v>
      </c>
      <c r="N25" s="46">
        <v>0.2</v>
      </c>
      <c r="O25" s="48">
        <v>92.28</v>
      </c>
      <c r="P25" s="51">
        <v>87.70276714</v>
      </c>
      <c r="Q25" s="69">
        <v>20</v>
      </c>
      <c r="R25" s="16">
        <v>15</v>
      </c>
      <c r="S25" s="35" t="s">
        <v>32</v>
      </c>
      <c r="T25" s="36" t="s">
        <v>53</v>
      </c>
      <c r="U25" s="38"/>
      <c r="V25" s="36"/>
      <c r="W25" s="37"/>
    </row>
    <row r="26" spans="1:23" ht="20.25" customHeight="1">
      <c r="A26" s="14" t="s">
        <v>28</v>
      </c>
      <c r="B26" s="15" t="s">
        <v>475</v>
      </c>
      <c r="C26" s="14">
        <v>108</v>
      </c>
      <c r="D26" s="16" t="s">
        <v>478</v>
      </c>
      <c r="E26" s="68">
        <v>2121110130</v>
      </c>
      <c r="F26" s="15" t="s">
        <v>499</v>
      </c>
      <c r="G26" s="48">
        <v>88.94924409</v>
      </c>
      <c r="H26" s="46">
        <v>7.19</v>
      </c>
      <c r="I26" s="48">
        <v>96.13924409</v>
      </c>
      <c r="J26" s="48">
        <v>82.51648352</v>
      </c>
      <c r="K26" s="46">
        <v>4.448</v>
      </c>
      <c r="L26" s="48">
        <v>86.9644435</v>
      </c>
      <c r="M26" s="48">
        <v>79.05</v>
      </c>
      <c r="N26" s="46"/>
      <c r="O26" s="48">
        <v>79.05</v>
      </c>
      <c r="P26" s="51">
        <v>87.54921925</v>
      </c>
      <c r="Q26" s="69">
        <v>21</v>
      </c>
      <c r="R26" s="16">
        <v>43</v>
      </c>
      <c r="S26" s="35" t="s">
        <v>32</v>
      </c>
      <c r="T26" s="36" t="s">
        <v>53</v>
      </c>
      <c r="U26" s="38"/>
      <c r="V26" s="36"/>
      <c r="W26" s="37"/>
    </row>
    <row r="27" spans="1:23" ht="20.25" customHeight="1">
      <c r="A27" s="14" t="s">
        <v>28</v>
      </c>
      <c r="B27" s="15" t="s">
        <v>475</v>
      </c>
      <c r="C27" s="14">
        <v>108</v>
      </c>
      <c r="D27" s="16" t="s">
        <v>478</v>
      </c>
      <c r="E27" s="16">
        <v>2121110129</v>
      </c>
      <c r="F27" s="15" t="s">
        <v>500</v>
      </c>
      <c r="G27" s="48">
        <v>87.89074205</v>
      </c>
      <c r="H27" s="46">
        <v>3.25</v>
      </c>
      <c r="I27" s="48">
        <v>91.14074205</v>
      </c>
      <c r="J27" s="48">
        <v>82.13186813</v>
      </c>
      <c r="K27" s="46">
        <v>5.642</v>
      </c>
      <c r="L27" s="48">
        <v>87.7735348</v>
      </c>
      <c r="M27" s="48">
        <v>79.18</v>
      </c>
      <c r="N27" s="46">
        <v>0.625</v>
      </c>
      <c r="O27" s="48">
        <v>79.8</v>
      </c>
      <c r="P27" s="51">
        <v>87.48126241</v>
      </c>
      <c r="Q27" s="69">
        <v>22</v>
      </c>
      <c r="R27" s="16">
        <v>47</v>
      </c>
      <c r="S27" s="35" t="s">
        <v>32</v>
      </c>
      <c r="T27" s="36" t="s">
        <v>53</v>
      </c>
      <c r="U27" s="38"/>
      <c r="V27" s="36"/>
      <c r="W27" s="37"/>
    </row>
    <row r="28" spans="1:23" ht="20.25" customHeight="1">
      <c r="A28" s="14" t="s">
        <v>28</v>
      </c>
      <c r="B28" s="15" t="s">
        <v>475</v>
      </c>
      <c r="C28" s="14">
        <v>108</v>
      </c>
      <c r="D28" s="16" t="s">
        <v>478</v>
      </c>
      <c r="E28" s="68">
        <v>2121110135</v>
      </c>
      <c r="F28" s="15" t="s">
        <v>501</v>
      </c>
      <c r="G28" s="48">
        <v>90.49489589</v>
      </c>
      <c r="H28" s="46">
        <v>3.795</v>
      </c>
      <c r="I28" s="48">
        <v>94.28989589</v>
      </c>
      <c r="J28" s="48">
        <v>84.36263736</v>
      </c>
      <c r="K28" s="46">
        <v>2.888</v>
      </c>
      <c r="L28" s="48">
        <v>87.2501374</v>
      </c>
      <c r="M28" s="48">
        <v>79</v>
      </c>
      <c r="N28" s="46"/>
      <c r="O28" s="48">
        <v>79</v>
      </c>
      <c r="P28" s="51">
        <v>87.48108741</v>
      </c>
      <c r="Q28" s="69">
        <v>23</v>
      </c>
      <c r="R28" s="16">
        <v>23</v>
      </c>
      <c r="S28" s="35" t="s">
        <v>32</v>
      </c>
      <c r="T28" s="36" t="s">
        <v>53</v>
      </c>
      <c r="U28" s="38"/>
      <c r="V28" s="36"/>
      <c r="W28" s="37"/>
    </row>
    <row r="29" spans="1:23" ht="20.25" customHeight="1">
      <c r="A29" s="14" t="s">
        <v>28</v>
      </c>
      <c r="B29" s="15" t="s">
        <v>475</v>
      </c>
      <c r="C29" s="14">
        <v>108</v>
      </c>
      <c r="D29" s="16" t="s">
        <v>478</v>
      </c>
      <c r="E29" s="16">
        <v>2015110147</v>
      </c>
      <c r="F29" s="15" t="s">
        <v>502</v>
      </c>
      <c r="G29" s="48">
        <v>88.83770561</v>
      </c>
      <c r="H29" s="46">
        <v>3.5875</v>
      </c>
      <c r="I29" s="48">
        <v>92.42520561</v>
      </c>
      <c r="J29" s="48">
        <v>83.20879121</v>
      </c>
      <c r="K29" s="46">
        <v>4</v>
      </c>
      <c r="L29" s="48">
        <v>87.2087912</v>
      </c>
      <c r="M29" s="48">
        <v>81.3</v>
      </c>
      <c r="N29" s="46"/>
      <c r="O29" s="48">
        <v>81.3</v>
      </c>
      <c r="P29" s="51">
        <v>87.40037425</v>
      </c>
      <c r="Q29" s="69">
        <v>24</v>
      </c>
      <c r="R29" s="16">
        <v>34</v>
      </c>
      <c r="S29" s="35" t="s">
        <v>32</v>
      </c>
      <c r="T29" s="36" t="s">
        <v>53</v>
      </c>
      <c r="U29" s="38"/>
      <c r="V29" s="36"/>
      <c r="W29" s="37"/>
    </row>
    <row r="30" spans="1:23" ht="20.25" customHeight="1">
      <c r="A30" s="14" t="s">
        <v>28</v>
      </c>
      <c r="B30" s="15" t="s">
        <v>475</v>
      </c>
      <c r="C30" s="14">
        <v>108</v>
      </c>
      <c r="D30" s="16" t="s">
        <v>478</v>
      </c>
      <c r="E30" s="68">
        <v>2121110128</v>
      </c>
      <c r="F30" s="15" t="s">
        <v>503</v>
      </c>
      <c r="G30" s="48">
        <v>89.58773452</v>
      </c>
      <c r="H30" s="46">
        <v>4.2</v>
      </c>
      <c r="I30" s="48">
        <v>93.78773452</v>
      </c>
      <c r="J30" s="48">
        <v>84.27472527</v>
      </c>
      <c r="K30" s="46">
        <v>2.5</v>
      </c>
      <c r="L30" s="48">
        <v>86.7747253</v>
      </c>
      <c r="M30" s="48">
        <v>81.83</v>
      </c>
      <c r="N30" s="46"/>
      <c r="O30" s="48">
        <v>81.825</v>
      </c>
      <c r="P30" s="51">
        <v>87.33170413</v>
      </c>
      <c r="Q30" s="69">
        <v>25</v>
      </c>
      <c r="R30" s="16">
        <v>24</v>
      </c>
      <c r="S30" s="35" t="s">
        <v>32</v>
      </c>
      <c r="T30" s="36" t="s">
        <v>53</v>
      </c>
      <c r="U30" s="38"/>
      <c r="V30" s="36"/>
      <c r="W30" s="37"/>
    </row>
    <row r="31" spans="1:23" ht="20.25" customHeight="1">
      <c r="A31" s="14" t="s">
        <v>28</v>
      </c>
      <c r="B31" s="15" t="s">
        <v>475</v>
      </c>
      <c r="C31" s="14">
        <v>108</v>
      </c>
      <c r="D31" s="16" t="s">
        <v>478</v>
      </c>
      <c r="E31" s="16">
        <v>2015110214</v>
      </c>
      <c r="F31" s="15" t="s">
        <v>504</v>
      </c>
      <c r="G31" s="48">
        <v>88.46754682</v>
      </c>
      <c r="H31" s="46">
        <v>2.2875</v>
      </c>
      <c r="I31" s="48">
        <v>90.75504682</v>
      </c>
      <c r="J31" s="48">
        <v>84.79220779</v>
      </c>
      <c r="K31" s="46">
        <v>1.5</v>
      </c>
      <c r="L31" s="48">
        <v>86.2922078</v>
      </c>
      <c r="M31" s="48">
        <v>88.5</v>
      </c>
      <c r="N31" s="46"/>
      <c r="O31" s="48">
        <v>88.5</v>
      </c>
      <c r="P31" s="51">
        <v>87.18241287</v>
      </c>
      <c r="Q31" s="69">
        <v>26</v>
      </c>
      <c r="R31" s="16">
        <v>19</v>
      </c>
      <c r="S31" s="35" t="s">
        <v>32</v>
      </c>
      <c r="T31" s="36" t="s">
        <v>53</v>
      </c>
      <c r="U31" s="38"/>
      <c r="V31" s="36"/>
      <c r="W31" s="37"/>
    </row>
    <row r="32" spans="1:23" ht="20.25" customHeight="1">
      <c r="A32" s="14" t="s">
        <v>28</v>
      </c>
      <c r="B32" s="15" t="s">
        <v>475</v>
      </c>
      <c r="C32" s="14">
        <v>108</v>
      </c>
      <c r="D32" s="16" t="s">
        <v>483</v>
      </c>
      <c r="E32" s="68">
        <v>2121110195</v>
      </c>
      <c r="F32" s="15" t="s">
        <v>505</v>
      </c>
      <c r="G32" s="48">
        <v>91.51381261</v>
      </c>
      <c r="H32" s="46">
        <v>4.6625</v>
      </c>
      <c r="I32" s="48">
        <v>96.17631261</v>
      </c>
      <c r="J32" s="48">
        <v>84.25274725</v>
      </c>
      <c r="K32" s="46">
        <v>2.617</v>
      </c>
      <c r="L32" s="48">
        <v>86.8694133</v>
      </c>
      <c r="M32" s="48">
        <v>75.35</v>
      </c>
      <c r="N32" s="46"/>
      <c r="O32" s="48">
        <v>75.35</v>
      </c>
      <c r="P32" s="51">
        <v>87.11350683</v>
      </c>
      <c r="Q32" s="69">
        <v>27</v>
      </c>
      <c r="R32" s="16">
        <v>27</v>
      </c>
      <c r="S32" s="35" t="s">
        <v>32</v>
      </c>
      <c r="T32" s="36" t="s">
        <v>53</v>
      </c>
      <c r="U32" s="38"/>
      <c r="V32" s="36"/>
      <c r="W32" s="37"/>
    </row>
    <row r="33" spans="1:23" ht="20.25" customHeight="1">
      <c r="A33" s="14" t="s">
        <v>28</v>
      </c>
      <c r="B33" s="15" t="s">
        <v>475</v>
      </c>
      <c r="C33" s="14">
        <v>108</v>
      </c>
      <c r="D33" s="16" t="s">
        <v>483</v>
      </c>
      <c r="E33" s="16">
        <v>2121110082</v>
      </c>
      <c r="F33" s="15" t="s">
        <v>506</v>
      </c>
      <c r="G33" s="48">
        <v>89.08299422</v>
      </c>
      <c r="H33" s="46">
        <v>1.625</v>
      </c>
      <c r="I33" s="48">
        <v>90.70799422</v>
      </c>
      <c r="J33" s="48">
        <v>82.18681319</v>
      </c>
      <c r="K33" s="46">
        <v>2.375</v>
      </c>
      <c r="L33" s="48">
        <v>84.5618132</v>
      </c>
      <c r="M33" s="48">
        <v>98.35</v>
      </c>
      <c r="N33" s="46">
        <v>1.35</v>
      </c>
      <c r="O33" s="48">
        <v>99.7</v>
      </c>
      <c r="P33" s="51">
        <v>86.99755902</v>
      </c>
      <c r="Q33" s="69">
        <v>28</v>
      </c>
      <c r="R33" s="16">
        <v>46</v>
      </c>
      <c r="S33" s="35" t="s">
        <v>32</v>
      </c>
      <c r="T33" s="36" t="s">
        <v>53</v>
      </c>
      <c r="U33" s="38"/>
      <c r="V33" s="36"/>
      <c r="W33" s="37"/>
    </row>
    <row r="34" spans="1:23" ht="20.25" customHeight="1">
      <c r="A34" s="14" t="s">
        <v>28</v>
      </c>
      <c r="B34" s="15" t="s">
        <v>475</v>
      </c>
      <c r="C34" s="14">
        <v>108</v>
      </c>
      <c r="D34" s="16" t="s">
        <v>478</v>
      </c>
      <c r="E34" s="68">
        <v>2030110117</v>
      </c>
      <c r="F34" s="15" t="s">
        <v>507</v>
      </c>
      <c r="G34" s="48">
        <v>88.50783592</v>
      </c>
      <c r="H34" s="46">
        <v>2.1875</v>
      </c>
      <c r="I34" s="48">
        <v>90.69533592</v>
      </c>
      <c r="J34" s="48">
        <v>85.16470588</v>
      </c>
      <c r="K34" s="46">
        <v>2.7</v>
      </c>
      <c r="L34" s="48">
        <v>87.8647059</v>
      </c>
      <c r="M34" s="48">
        <v>74.55</v>
      </c>
      <c r="N34" s="46"/>
      <c r="O34" s="48">
        <v>74.55</v>
      </c>
      <c r="P34" s="51">
        <v>86.9578298</v>
      </c>
      <c r="Q34" s="69">
        <v>29</v>
      </c>
      <c r="R34" s="16">
        <v>14</v>
      </c>
      <c r="S34" s="35" t="s">
        <v>32</v>
      </c>
      <c r="T34" s="36" t="s">
        <v>53</v>
      </c>
      <c r="U34" s="38"/>
      <c r="V34" s="36"/>
      <c r="W34" s="37"/>
    </row>
    <row r="35" spans="1:23" ht="20.25" customHeight="1">
      <c r="A35" s="14" t="s">
        <v>28</v>
      </c>
      <c r="B35" s="15" t="s">
        <v>475</v>
      </c>
      <c r="C35" s="14">
        <v>108</v>
      </c>
      <c r="D35" s="16" t="s">
        <v>483</v>
      </c>
      <c r="E35" s="16">
        <v>2121110204</v>
      </c>
      <c r="F35" s="15" t="s">
        <v>508</v>
      </c>
      <c r="G35" s="48">
        <v>86.32939156</v>
      </c>
      <c r="H35" s="46">
        <v>0.85</v>
      </c>
      <c r="I35" s="48">
        <v>87.17939156</v>
      </c>
      <c r="J35" s="48">
        <v>85.25274725</v>
      </c>
      <c r="K35" s="46">
        <v>3</v>
      </c>
      <c r="L35" s="48">
        <v>88.2527473</v>
      </c>
      <c r="M35" s="48">
        <v>75.85</v>
      </c>
      <c r="N35" s="46"/>
      <c r="O35" s="48">
        <v>75.85</v>
      </c>
      <c r="P35" s="51">
        <v>86.85146917</v>
      </c>
      <c r="Q35" s="69">
        <v>30</v>
      </c>
      <c r="R35" s="16">
        <v>12</v>
      </c>
      <c r="S35" s="35" t="s">
        <v>32</v>
      </c>
      <c r="T35" s="36" t="s">
        <v>53</v>
      </c>
      <c r="U35" s="38"/>
      <c r="V35" s="36"/>
      <c r="W35" s="37"/>
    </row>
    <row r="36" spans="1:23" ht="20.25" customHeight="1">
      <c r="A36" s="14" t="s">
        <v>28</v>
      </c>
      <c r="B36" s="15" t="s">
        <v>475</v>
      </c>
      <c r="C36" s="14">
        <v>108</v>
      </c>
      <c r="D36" s="16" t="s">
        <v>478</v>
      </c>
      <c r="E36" s="68">
        <v>2121110140</v>
      </c>
      <c r="F36" s="15" t="s">
        <v>509</v>
      </c>
      <c r="G36" s="48">
        <v>88.69230769</v>
      </c>
      <c r="H36" s="46">
        <v>2</v>
      </c>
      <c r="I36" s="48">
        <v>90.69230769</v>
      </c>
      <c r="J36" s="48">
        <v>84.46153846</v>
      </c>
      <c r="K36" s="46">
        <v>2.125</v>
      </c>
      <c r="L36" s="48">
        <v>86.5865385</v>
      </c>
      <c r="M36" s="48">
        <v>83</v>
      </c>
      <c r="N36" s="46"/>
      <c r="O36" s="48">
        <v>83</v>
      </c>
      <c r="P36" s="51">
        <v>86.84375</v>
      </c>
      <c r="Q36" s="69">
        <v>31</v>
      </c>
      <c r="R36" s="16">
        <v>22</v>
      </c>
      <c r="S36" s="35" t="s">
        <v>32</v>
      </c>
      <c r="T36" s="36" t="s">
        <v>53</v>
      </c>
      <c r="U36" s="38"/>
      <c r="V36" s="36"/>
      <c r="W36" s="37"/>
    </row>
    <row r="37" spans="1:23" ht="20.25" customHeight="1">
      <c r="A37" s="14" t="s">
        <v>28</v>
      </c>
      <c r="B37" s="15" t="s">
        <v>475</v>
      </c>
      <c r="C37" s="14">
        <v>108</v>
      </c>
      <c r="D37" s="16" t="s">
        <v>476</v>
      </c>
      <c r="E37" s="16">
        <v>2121110161</v>
      </c>
      <c r="F37" s="15" t="s">
        <v>510</v>
      </c>
      <c r="G37" s="48">
        <v>88.13505958</v>
      </c>
      <c r="H37" s="46">
        <v>2.85625</v>
      </c>
      <c r="I37" s="48">
        <v>90.99130958</v>
      </c>
      <c r="J37" s="48">
        <v>84.17582418</v>
      </c>
      <c r="K37" s="46">
        <v>3.417</v>
      </c>
      <c r="L37" s="48">
        <v>87.5924912</v>
      </c>
      <c r="M37" s="48">
        <v>74</v>
      </c>
      <c r="N37" s="46"/>
      <c r="O37" s="48">
        <v>74</v>
      </c>
      <c r="P37" s="51">
        <v>86.74306482</v>
      </c>
      <c r="Q37" s="69">
        <v>32</v>
      </c>
      <c r="R37" s="16">
        <v>29</v>
      </c>
      <c r="S37" s="35" t="s">
        <v>32</v>
      </c>
      <c r="T37" s="36" t="s">
        <v>53</v>
      </c>
      <c r="U37" s="38"/>
      <c r="V37" s="36"/>
      <c r="W37" s="37"/>
    </row>
    <row r="38" spans="1:23" ht="20.25" customHeight="1">
      <c r="A38" s="14" t="s">
        <v>28</v>
      </c>
      <c r="B38" s="15" t="s">
        <v>475</v>
      </c>
      <c r="C38" s="14">
        <v>108</v>
      </c>
      <c r="D38" s="16" t="s">
        <v>483</v>
      </c>
      <c r="E38" s="68">
        <v>2034110482</v>
      </c>
      <c r="F38" s="15" t="s">
        <v>511</v>
      </c>
      <c r="G38" s="48">
        <v>88.41964504</v>
      </c>
      <c r="H38" s="46">
        <v>2.375</v>
      </c>
      <c r="I38" s="48">
        <v>90.79464504</v>
      </c>
      <c r="J38" s="48">
        <v>83.95348837</v>
      </c>
      <c r="K38" s="46">
        <v>2.8</v>
      </c>
      <c r="L38" s="48">
        <v>86.7534884</v>
      </c>
      <c r="M38" s="48">
        <v>79.43</v>
      </c>
      <c r="N38" s="46"/>
      <c r="O38" s="48">
        <v>79.425</v>
      </c>
      <c r="P38" s="51">
        <v>86.62681304</v>
      </c>
      <c r="Q38" s="69">
        <v>33</v>
      </c>
      <c r="R38" s="16">
        <v>31</v>
      </c>
      <c r="S38" s="35" t="s">
        <v>32</v>
      </c>
      <c r="T38" s="36" t="s">
        <v>53</v>
      </c>
      <c r="U38" s="38"/>
      <c r="V38" s="36"/>
      <c r="W38" s="37"/>
    </row>
    <row r="39" spans="1:23" ht="20.25" customHeight="1">
      <c r="A39" s="14" t="s">
        <v>28</v>
      </c>
      <c r="B39" s="15" t="s">
        <v>475</v>
      </c>
      <c r="C39" s="14">
        <v>108</v>
      </c>
      <c r="D39" s="16" t="s">
        <v>476</v>
      </c>
      <c r="E39" s="16">
        <v>2034110463</v>
      </c>
      <c r="F39" s="15" t="s">
        <v>512</v>
      </c>
      <c r="G39" s="48">
        <v>89.88494236</v>
      </c>
      <c r="H39" s="46">
        <v>1.475</v>
      </c>
      <c r="I39" s="48">
        <v>91.35994236</v>
      </c>
      <c r="J39" s="48">
        <v>83.0952381</v>
      </c>
      <c r="K39" s="46">
        <v>2.9</v>
      </c>
      <c r="L39" s="48">
        <v>85.9952381</v>
      </c>
      <c r="M39" s="48">
        <v>81.9</v>
      </c>
      <c r="N39" s="46">
        <v>2.1</v>
      </c>
      <c r="O39" s="48">
        <v>84</v>
      </c>
      <c r="P39" s="51">
        <v>86.60041993</v>
      </c>
      <c r="Q39" s="69">
        <v>34</v>
      </c>
      <c r="R39" s="16">
        <v>38</v>
      </c>
      <c r="S39" s="35" t="s">
        <v>32</v>
      </c>
      <c r="T39" s="36" t="s">
        <v>53</v>
      </c>
      <c r="U39" s="38"/>
      <c r="V39" s="36"/>
      <c r="W39" s="37"/>
    </row>
    <row r="40" spans="1:23" ht="20.25" customHeight="1">
      <c r="A40" s="14" t="s">
        <v>28</v>
      </c>
      <c r="B40" s="15" t="s">
        <v>475</v>
      </c>
      <c r="C40" s="14">
        <v>108</v>
      </c>
      <c r="D40" s="16" t="s">
        <v>478</v>
      </c>
      <c r="E40" s="68">
        <v>2121110132</v>
      </c>
      <c r="F40" s="15" t="s">
        <v>513</v>
      </c>
      <c r="G40" s="48">
        <v>88.44435685</v>
      </c>
      <c r="H40" s="46">
        <v>2.05</v>
      </c>
      <c r="I40" s="48">
        <v>90.49435685</v>
      </c>
      <c r="J40" s="48">
        <v>85.37362637</v>
      </c>
      <c r="K40" s="46">
        <v>0.75</v>
      </c>
      <c r="L40" s="48">
        <v>86.1236264</v>
      </c>
      <c r="M40" s="48">
        <v>83.9</v>
      </c>
      <c r="N40" s="46">
        <v>0.1</v>
      </c>
      <c r="O40" s="48">
        <v>84</v>
      </c>
      <c r="P40" s="51">
        <v>86.56687331</v>
      </c>
      <c r="Q40" s="69">
        <v>35</v>
      </c>
      <c r="R40" s="16">
        <v>11</v>
      </c>
      <c r="S40" s="35" t="s">
        <v>32</v>
      </c>
      <c r="T40" s="36" t="s">
        <v>53</v>
      </c>
      <c r="U40" s="38"/>
      <c r="V40" s="36"/>
      <c r="W40" s="37"/>
    </row>
    <row r="41" spans="1:23" ht="20.25" customHeight="1">
      <c r="A41" s="14" t="s">
        <v>28</v>
      </c>
      <c r="B41" s="15" t="s">
        <v>475</v>
      </c>
      <c r="C41" s="14">
        <v>108</v>
      </c>
      <c r="D41" s="16" t="s">
        <v>476</v>
      </c>
      <c r="E41" s="16">
        <v>2121110163</v>
      </c>
      <c r="F41" s="15" t="s">
        <v>514</v>
      </c>
      <c r="G41" s="48">
        <v>89.29845691</v>
      </c>
      <c r="H41" s="46">
        <v>3.43</v>
      </c>
      <c r="I41" s="48">
        <v>92.72845691</v>
      </c>
      <c r="J41" s="48">
        <v>84.24175824</v>
      </c>
      <c r="K41" s="46">
        <v>1.9</v>
      </c>
      <c r="L41" s="48">
        <v>86.1417582</v>
      </c>
      <c r="M41" s="48">
        <v>74.1</v>
      </c>
      <c r="N41" s="46"/>
      <c r="O41" s="48">
        <v>74.1</v>
      </c>
      <c r="P41" s="51">
        <v>85.92558722</v>
      </c>
      <c r="Q41" s="69">
        <v>36</v>
      </c>
      <c r="R41" s="16">
        <v>28</v>
      </c>
      <c r="S41" s="35" t="s">
        <v>32</v>
      </c>
      <c r="T41" s="36" t="s">
        <v>53</v>
      </c>
      <c r="U41" s="38"/>
      <c r="V41" s="36"/>
      <c r="W41" s="37"/>
    </row>
    <row r="42" spans="1:23" ht="20.25" customHeight="1">
      <c r="A42" s="14" t="s">
        <v>28</v>
      </c>
      <c r="B42" s="15" t="s">
        <v>475</v>
      </c>
      <c r="C42" s="14">
        <v>108</v>
      </c>
      <c r="D42" s="16" t="s">
        <v>483</v>
      </c>
      <c r="E42" s="68">
        <v>2121110185</v>
      </c>
      <c r="F42" s="15" t="s">
        <v>515</v>
      </c>
      <c r="G42" s="48">
        <v>87.75312319</v>
      </c>
      <c r="H42" s="46">
        <v>0.925</v>
      </c>
      <c r="I42" s="48">
        <v>88.67812319</v>
      </c>
      <c r="J42" s="48">
        <v>82.12087912</v>
      </c>
      <c r="K42" s="46">
        <v>2.875</v>
      </c>
      <c r="L42" s="48">
        <v>84.9958791</v>
      </c>
      <c r="M42" s="48">
        <v>85</v>
      </c>
      <c r="N42" s="46"/>
      <c r="O42" s="48">
        <v>85</v>
      </c>
      <c r="P42" s="51">
        <v>85.54862782</v>
      </c>
      <c r="Q42" s="69">
        <v>37</v>
      </c>
      <c r="R42" s="16">
        <v>48</v>
      </c>
      <c r="S42" s="35" t="s">
        <v>32</v>
      </c>
      <c r="T42" s="36" t="s">
        <v>53</v>
      </c>
      <c r="U42" s="38"/>
      <c r="V42" s="36"/>
      <c r="W42" s="37"/>
    </row>
    <row r="43" spans="1:23" ht="20.25" customHeight="1">
      <c r="A43" s="14" t="s">
        <v>28</v>
      </c>
      <c r="B43" s="15" t="s">
        <v>475</v>
      </c>
      <c r="C43" s="14">
        <v>108</v>
      </c>
      <c r="D43" s="16" t="s">
        <v>476</v>
      </c>
      <c r="E43" s="16">
        <v>2034110061</v>
      </c>
      <c r="F43" s="15" t="s">
        <v>516</v>
      </c>
      <c r="G43" s="48">
        <v>85.49066254</v>
      </c>
      <c r="H43" s="46">
        <v>1.4125</v>
      </c>
      <c r="I43" s="48">
        <v>86.90316254</v>
      </c>
      <c r="J43" s="48">
        <v>85.17647059</v>
      </c>
      <c r="K43" s="46">
        <v>3</v>
      </c>
      <c r="L43" s="48">
        <v>88.1764706</v>
      </c>
      <c r="M43" s="48">
        <v>63.5</v>
      </c>
      <c r="N43" s="46"/>
      <c r="O43" s="48">
        <v>63.5</v>
      </c>
      <c r="P43" s="51">
        <v>85.51782732</v>
      </c>
      <c r="Q43" s="69">
        <v>38</v>
      </c>
      <c r="R43" s="16">
        <v>13</v>
      </c>
      <c r="S43" s="35" t="s">
        <v>89</v>
      </c>
      <c r="T43" s="36" t="s">
        <v>173</v>
      </c>
      <c r="U43" s="38"/>
      <c r="V43" s="36"/>
      <c r="W43" s="37"/>
    </row>
    <row r="44" spans="1:23" ht="20.25" customHeight="1">
      <c r="A44" s="14" t="s">
        <v>28</v>
      </c>
      <c r="B44" s="15" t="s">
        <v>475</v>
      </c>
      <c r="C44" s="14">
        <v>108</v>
      </c>
      <c r="D44" s="16" t="s">
        <v>478</v>
      </c>
      <c r="E44" s="16">
        <v>2121110134</v>
      </c>
      <c r="F44" s="15" t="s">
        <v>517</v>
      </c>
      <c r="G44" s="48">
        <v>90.49069873</v>
      </c>
      <c r="H44" s="46">
        <v>3.625</v>
      </c>
      <c r="I44" s="48">
        <v>94.11569873</v>
      </c>
      <c r="J44" s="48">
        <v>83.27586207</v>
      </c>
      <c r="K44" s="46">
        <v>1</v>
      </c>
      <c r="L44" s="48">
        <v>84.2758621</v>
      </c>
      <c r="M44" s="48">
        <v>80.35</v>
      </c>
      <c r="N44" s="46"/>
      <c r="O44" s="48">
        <v>80.35</v>
      </c>
      <c r="P44" s="51">
        <v>85.35925136</v>
      </c>
      <c r="Q44" s="69">
        <v>39</v>
      </c>
      <c r="R44" s="16">
        <v>33</v>
      </c>
      <c r="S44" s="35" t="s">
        <v>32</v>
      </c>
      <c r="T44" s="36" t="s">
        <v>53</v>
      </c>
      <c r="U44" s="38"/>
      <c r="V44" s="36"/>
      <c r="W44" s="37"/>
    </row>
    <row r="45" spans="1:23" ht="20.25" customHeight="1">
      <c r="A45" s="14" t="s">
        <v>28</v>
      </c>
      <c r="B45" s="15" t="s">
        <v>475</v>
      </c>
      <c r="C45" s="14">
        <v>108</v>
      </c>
      <c r="D45" s="16" t="s">
        <v>478</v>
      </c>
      <c r="E45" s="68">
        <v>2121110124</v>
      </c>
      <c r="F45" s="15" t="s">
        <v>518</v>
      </c>
      <c r="G45" s="48">
        <v>88.08295662</v>
      </c>
      <c r="H45" s="46">
        <v>3.3625</v>
      </c>
      <c r="I45" s="48">
        <v>91.44545662</v>
      </c>
      <c r="J45" s="48">
        <v>81.9010989</v>
      </c>
      <c r="K45" s="46">
        <v>2.667</v>
      </c>
      <c r="L45" s="48">
        <v>84.5677659</v>
      </c>
      <c r="M45" s="48">
        <v>82.15</v>
      </c>
      <c r="N45" s="46"/>
      <c r="O45" s="48">
        <v>82.15</v>
      </c>
      <c r="P45" s="51">
        <v>85.35764292</v>
      </c>
      <c r="Q45" s="69">
        <v>40</v>
      </c>
      <c r="R45" s="16">
        <v>53</v>
      </c>
      <c r="S45" s="35" t="s">
        <v>32</v>
      </c>
      <c r="T45" s="36" t="s">
        <v>53</v>
      </c>
      <c r="U45" s="38"/>
      <c r="V45" s="36"/>
      <c r="W45" s="37"/>
    </row>
    <row r="46" spans="1:23" ht="20.25" customHeight="1">
      <c r="A46" s="14" t="s">
        <v>28</v>
      </c>
      <c r="B46" s="15" t="s">
        <v>475</v>
      </c>
      <c r="C46" s="14">
        <v>108</v>
      </c>
      <c r="D46" s="16" t="s">
        <v>476</v>
      </c>
      <c r="E46" s="16">
        <v>2121110155</v>
      </c>
      <c r="F46" s="15" t="s">
        <v>519</v>
      </c>
      <c r="G46" s="48">
        <v>87.8699144</v>
      </c>
      <c r="H46" s="46">
        <v>1.75625</v>
      </c>
      <c r="I46" s="48">
        <v>89.6261644</v>
      </c>
      <c r="J46" s="48">
        <v>83.16483516</v>
      </c>
      <c r="K46" s="46">
        <v>2</v>
      </c>
      <c r="L46" s="48">
        <v>85.1648352</v>
      </c>
      <c r="M46" s="48">
        <v>79.2</v>
      </c>
      <c r="N46" s="46"/>
      <c r="O46" s="48">
        <v>79.2</v>
      </c>
      <c r="P46" s="51">
        <v>85.23755103</v>
      </c>
      <c r="Q46" s="69">
        <v>41</v>
      </c>
      <c r="R46" s="16">
        <v>35</v>
      </c>
      <c r="S46" s="35" t="s">
        <v>32</v>
      </c>
      <c r="T46" s="36" t="s">
        <v>53</v>
      </c>
      <c r="U46" s="38"/>
      <c r="V46" s="36"/>
      <c r="W46" s="37"/>
    </row>
    <row r="47" spans="1:23" ht="20.25" customHeight="1">
      <c r="A47" s="14" t="s">
        <v>28</v>
      </c>
      <c r="B47" s="15" t="s">
        <v>475</v>
      </c>
      <c r="C47" s="14">
        <v>108</v>
      </c>
      <c r="D47" s="16" t="s">
        <v>483</v>
      </c>
      <c r="E47" s="68">
        <v>2121110214</v>
      </c>
      <c r="F47" s="16" t="s">
        <v>520</v>
      </c>
      <c r="G47" s="48">
        <v>90.33057085</v>
      </c>
      <c r="H47" s="46">
        <v>2.8</v>
      </c>
      <c r="I47" s="48">
        <v>93.13057085</v>
      </c>
      <c r="J47" s="48">
        <v>83.46153846</v>
      </c>
      <c r="K47" s="46">
        <v>1.267</v>
      </c>
      <c r="L47" s="48">
        <v>84.7282055</v>
      </c>
      <c r="M47" s="48">
        <v>75.35</v>
      </c>
      <c r="N47" s="46">
        <v>0.75</v>
      </c>
      <c r="O47" s="48">
        <v>76.1</v>
      </c>
      <c r="P47" s="51">
        <v>85.12573972</v>
      </c>
      <c r="Q47" s="69">
        <v>42</v>
      </c>
      <c r="R47" s="16">
        <v>32</v>
      </c>
      <c r="S47" s="35" t="s">
        <v>32</v>
      </c>
      <c r="T47" s="36" t="s">
        <v>53</v>
      </c>
      <c r="U47" s="38"/>
      <c r="V47" s="36"/>
      <c r="W47" s="37"/>
    </row>
    <row r="48" spans="1:23" ht="20.25" customHeight="1">
      <c r="A48" s="14" t="s">
        <v>28</v>
      </c>
      <c r="B48" s="15" t="s">
        <v>475</v>
      </c>
      <c r="C48" s="14">
        <v>108</v>
      </c>
      <c r="D48" s="16" t="s">
        <v>476</v>
      </c>
      <c r="E48" s="16">
        <v>2033110148</v>
      </c>
      <c r="F48" s="15" t="s">
        <v>521</v>
      </c>
      <c r="G48" s="48">
        <v>88.57456347</v>
      </c>
      <c r="H48" s="46">
        <v>4.8625</v>
      </c>
      <c r="I48" s="48">
        <v>93.43706347</v>
      </c>
      <c r="J48" s="48">
        <v>81.41176471</v>
      </c>
      <c r="K48" s="46">
        <v>1.667</v>
      </c>
      <c r="L48" s="48">
        <v>83.0784317</v>
      </c>
      <c r="M48" s="48">
        <v>86.23</v>
      </c>
      <c r="N48" s="46"/>
      <c r="O48" s="48">
        <v>86.225</v>
      </c>
      <c r="P48" s="51">
        <v>84.9468833</v>
      </c>
      <c r="Q48" s="69">
        <v>43</v>
      </c>
      <c r="R48" s="16">
        <v>55</v>
      </c>
      <c r="S48" s="35" t="s">
        <v>32</v>
      </c>
      <c r="T48" s="36" t="s">
        <v>53</v>
      </c>
      <c r="U48" s="38"/>
      <c r="V48" s="36"/>
      <c r="W48" s="37"/>
    </row>
    <row r="49" spans="1:23" ht="20.25" customHeight="1">
      <c r="A49" s="14" t="s">
        <v>28</v>
      </c>
      <c r="B49" s="15" t="s">
        <v>475</v>
      </c>
      <c r="C49" s="14">
        <v>108</v>
      </c>
      <c r="D49" s="16" t="s">
        <v>483</v>
      </c>
      <c r="E49" s="68">
        <v>2121110211</v>
      </c>
      <c r="F49" s="15" t="s">
        <v>522</v>
      </c>
      <c r="G49" s="48">
        <v>90.23386756</v>
      </c>
      <c r="H49" s="46">
        <v>2.995</v>
      </c>
      <c r="I49" s="48">
        <v>93.22886756</v>
      </c>
      <c r="J49" s="48">
        <v>82.97802198</v>
      </c>
      <c r="K49" s="46">
        <v>0.75</v>
      </c>
      <c r="L49" s="48">
        <v>83.728022</v>
      </c>
      <c r="M49" s="48">
        <v>80.05</v>
      </c>
      <c r="N49" s="46">
        <v>1.505</v>
      </c>
      <c r="O49" s="48">
        <v>81.555</v>
      </c>
      <c r="P49" s="51">
        <v>84.93584662</v>
      </c>
      <c r="Q49" s="69">
        <v>44</v>
      </c>
      <c r="R49" s="16">
        <v>39</v>
      </c>
      <c r="S49" s="35" t="s">
        <v>32</v>
      </c>
      <c r="T49" s="36" t="s">
        <v>53</v>
      </c>
      <c r="U49" s="38"/>
      <c r="V49" s="36"/>
      <c r="W49" s="37"/>
    </row>
    <row r="50" spans="1:23" ht="20.25" customHeight="1">
      <c r="A50" s="14" t="s">
        <v>28</v>
      </c>
      <c r="B50" s="15" t="s">
        <v>475</v>
      </c>
      <c r="C50" s="14">
        <v>108</v>
      </c>
      <c r="D50" s="16" t="s">
        <v>478</v>
      </c>
      <c r="E50" s="16">
        <v>2121110133</v>
      </c>
      <c r="F50" s="16" t="s">
        <v>523</v>
      </c>
      <c r="G50" s="48">
        <v>89.09993811</v>
      </c>
      <c r="H50" s="46">
        <v>4.72</v>
      </c>
      <c r="I50" s="48">
        <v>93.81993811</v>
      </c>
      <c r="J50" s="48">
        <v>83.0989011</v>
      </c>
      <c r="K50" s="46">
        <v>1</v>
      </c>
      <c r="L50" s="48">
        <v>84.0989011</v>
      </c>
      <c r="M50" s="48">
        <v>77.3</v>
      </c>
      <c r="N50" s="46"/>
      <c r="O50" s="48">
        <v>77.3</v>
      </c>
      <c r="P50" s="51">
        <v>84.87716654</v>
      </c>
      <c r="Q50" s="69">
        <v>45</v>
      </c>
      <c r="R50" s="16">
        <v>37</v>
      </c>
      <c r="S50" s="35" t="s">
        <v>32</v>
      </c>
      <c r="T50" s="36"/>
      <c r="U50" s="38"/>
      <c r="V50" s="36"/>
      <c r="W50" s="37"/>
    </row>
    <row r="51" spans="1:23" ht="20.25" customHeight="1">
      <c r="A51" s="14" t="s">
        <v>28</v>
      </c>
      <c r="B51" s="15" t="s">
        <v>475</v>
      </c>
      <c r="C51" s="14">
        <v>108</v>
      </c>
      <c r="D51" s="16" t="s">
        <v>483</v>
      </c>
      <c r="E51" s="68">
        <v>2121110193</v>
      </c>
      <c r="F51" s="15" t="s">
        <v>524</v>
      </c>
      <c r="G51" s="48">
        <v>88.58039329</v>
      </c>
      <c r="H51" s="46">
        <v>3.69</v>
      </c>
      <c r="I51" s="48">
        <v>92.26789329</v>
      </c>
      <c r="J51" s="48">
        <v>81.2967033</v>
      </c>
      <c r="K51" s="46">
        <v>2.4</v>
      </c>
      <c r="L51" s="48">
        <v>83.7</v>
      </c>
      <c r="M51" s="48">
        <v>79.58</v>
      </c>
      <c r="N51" s="46"/>
      <c r="O51" s="48">
        <v>79.575</v>
      </c>
      <c r="P51" s="51">
        <v>84.57</v>
      </c>
      <c r="Q51" s="69">
        <v>46</v>
      </c>
      <c r="R51" s="16">
        <v>58</v>
      </c>
      <c r="S51" s="35" t="s">
        <v>32</v>
      </c>
      <c r="T51" s="36"/>
      <c r="U51" s="38"/>
      <c r="V51" s="36"/>
      <c r="W51" s="37"/>
    </row>
    <row r="52" spans="1:23" ht="20.25" customHeight="1">
      <c r="A52" s="14" t="s">
        <v>28</v>
      </c>
      <c r="B52" s="15" t="s">
        <v>475</v>
      </c>
      <c r="C52" s="14">
        <v>108</v>
      </c>
      <c r="D52" s="16" t="s">
        <v>476</v>
      </c>
      <c r="E52" s="68">
        <v>2121110173</v>
      </c>
      <c r="F52" s="15" t="s">
        <v>525</v>
      </c>
      <c r="G52" s="48">
        <v>87.40948526</v>
      </c>
      <c r="H52" s="46">
        <v>1.0625</v>
      </c>
      <c r="I52" s="48">
        <v>88.47198526</v>
      </c>
      <c r="J52" s="48">
        <v>81.62637363</v>
      </c>
      <c r="K52" s="46">
        <v>2.75</v>
      </c>
      <c r="L52" s="48">
        <v>84.3763736</v>
      </c>
      <c r="M52" s="48">
        <v>78.3</v>
      </c>
      <c r="N52" s="46"/>
      <c r="O52" s="48">
        <v>78.3</v>
      </c>
      <c r="P52" s="51">
        <v>84.38307801</v>
      </c>
      <c r="Q52" s="69">
        <v>47</v>
      </c>
      <c r="R52" s="16">
        <v>54</v>
      </c>
      <c r="S52" s="35" t="s">
        <v>32</v>
      </c>
      <c r="T52" s="36"/>
      <c r="U52" s="38"/>
      <c r="V52" s="36"/>
      <c r="W52" s="37"/>
    </row>
    <row r="53" spans="1:23" ht="20.25" customHeight="1">
      <c r="A53" s="14" t="s">
        <v>28</v>
      </c>
      <c r="B53" s="15" t="s">
        <v>475</v>
      </c>
      <c r="C53" s="14">
        <v>108</v>
      </c>
      <c r="D53" s="16" t="s">
        <v>478</v>
      </c>
      <c r="E53" s="16">
        <v>2034110459</v>
      </c>
      <c r="F53" s="15" t="s">
        <v>526</v>
      </c>
      <c r="G53" s="48">
        <v>87.87192958</v>
      </c>
      <c r="H53" s="46">
        <v>1.7875</v>
      </c>
      <c r="I53" s="48">
        <v>89.65942958</v>
      </c>
      <c r="J53" s="48">
        <v>82.77464789</v>
      </c>
      <c r="K53" s="46"/>
      <c r="L53" s="48">
        <v>82.7746479</v>
      </c>
      <c r="M53" s="48">
        <v>88</v>
      </c>
      <c r="N53" s="46"/>
      <c r="O53" s="48">
        <v>88</v>
      </c>
      <c r="P53" s="51">
        <v>84.32990035</v>
      </c>
      <c r="Q53" s="69">
        <v>48</v>
      </c>
      <c r="R53" s="16">
        <v>40</v>
      </c>
      <c r="S53" s="35" t="s">
        <v>32</v>
      </c>
      <c r="T53" s="36"/>
      <c r="U53" s="38"/>
      <c r="V53" s="36"/>
      <c r="W53" s="37"/>
    </row>
    <row r="54" spans="1:23" ht="20.25" customHeight="1">
      <c r="A54" s="14" t="s">
        <v>28</v>
      </c>
      <c r="B54" s="15" t="s">
        <v>475</v>
      </c>
      <c r="C54" s="14">
        <v>108</v>
      </c>
      <c r="D54" s="16" t="s">
        <v>483</v>
      </c>
      <c r="E54" s="68">
        <v>2121110196</v>
      </c>
      <c r="F54" s="16" t="s">
        <v>527</v>
      </c>
      <c r="G54" s="48">
        <v>87.47864777</v>
      </c>
      <c r="H54" s="46">
        <v>1.1</v>
      </c>
      <c r="I54" s="48">
        <v>88.57864777</v>
      </c>
      <c r="J54" s="48">
        <v>80.07692308</v>
      </c>
      <c r="K54" s="46">
        <v>3</v>
      </c>
      <c r="L54" s="48">
        <v>83.0769231</v>
      </c>
      <c r="M54" s="48">
        <v>85.88</v>
      </c>
      <c r="N54" s="46">
        <v>0.75</v>
      </c>
      <c r="O54" s="48">
        <v>86.625</v>
      </c>
      <c r="P54" s="51">
        <v>84.25698947</v>
      </c>
      <c r="Q54" s="69">
        <v>49</v>
      </c>
      <c r="R54" s="16">
        <v>73</v>
      </c>
      <c r="S54" s="35" t="s">
        <v>32</v>
      </c>
      <c r="T54" s="36"/>
      <c r="U54" s="38"/>
      <c r="V54" s="36"/>
      <c r="W54" s="37"/>
    </row>
    <row r="55" spans="1:23" ht="20.25" customHeight="1">
      <c r="A55" s="14" t="s">
        <v>28</v>
      </c>
      <c r="B55" s="15" t="s">
        <v>475</v>
      </c>
      <c r="C55" s="14">
        <v>108</v>
      </c>
      <c r="D55" s="16" t="s">
        <v>478</v>
      </c>
      <c r="E55" s="16">
        <v>2121110122</v>
      </c>
      <c r="F55" s="15" t="s">
        <v>528</v>
      </c>
      <c r="G55" s="48">
        <v>89.77078195</v>
      </c>
      <c r="H55" s="46">
        <v>3.9125</v>
      </c>
      <c r="I55" s="48">
        <v>93.68328195</v>
      </c>
      <c r="J55" s="48">
        <v>81.14285714</v>
      </c>
      <c r="K55" s="46">
        <v>2.413</v>
      </c>
      <c r="L55" s="48">
        <v>83.5553571</v>
      </c>
      <c r="M55" s="48">
        <v>75.2</v>
      </c>
      <c r="N55" s="46"/>
      <c r="O55" s="48">
        <v>75.2</v>
      </c>
      <c r="P55" s="51">
        <v>84.23901015</v>
      </c>
      <c r="Q55" s="69">
        <v>50</v>
      </c>
      <c r="R55" s="16">
        <v>63</v>
      </c>
      <c r="S55" s="35" t="s">
        <v>32</v>
      </c>
      <c r="T55" s="36"/>
      <c r="U55" s="38"/>
      <c r="V55" s="36"/>
      <c r="W55" s="37"/>
    </row>
    <row r="56" spans="1:23" ht="20.25" customHeight="1">
      <c r="A56" s="14" t="s">
        <v>28</v>
      </c>
      <c r="B56" s="15" t="s">
        <v>475</v>
      </c>
      <c r="C56" s="14">
        <v>108</v>
      </c>
      <c r="D56" s="16" t="s">
        <v>483</v>
      </c>
      <c r="E56" s="68">
        <v>2121110189</v>
      </c>
      <c r="F56" s="15" t="s">
        <v>529</v>
      </c>
      <c r="G56" s="48">
        <v>87.74094852</v>
      </c>
      <c r="H56" s="46">
        <v>2.0975</v>
      </c>
      <c r="I56" s="48">
        <v>89.83844852</v>
      </c>
      <c r="J56" s="48">
        <v>82.36263736</v>
      </c>
      <c r="K56" s="46">
        <v>1.5</v>
      </c>
      <c r="L56" s="48">
        <v>83.8626374</v>
      </c>
      <c r="M56" s="48">
        <v>78.6</v>
      </c>
      <c r="N56" s="46"/>
      <c r="O56" s="48">
        <v>78.6</v>
      </c>
      <c r="P56" s="51">
        <v>84.2327453</v>
      </c>
      <c r="Q56" s="69">
        <v>51</v>
      </c>
      <c r="R56" s="16">
        <v>45</v>
      </c>
      <c r="S56" s="35" t="s">
        <v>32</v>
      </c>
      <c r="T56" s="36"/>
      <c r="U56" s="38"/>
      <c r="V56" s="36"/>
      <c r="W56" s="37"/>
    </row>
    <row r="57" spans="1:23" ht="20.25" customHeight="1">
      <c r="A57" s="14" t="s">
        <v>28</v>
      </c>
      <c r="B57" s="15" t="s">
        <v>475</v>
      </c>
      <c r="C57" s="14">
        <v>108</v>
      </c>
      <c r="D57" s="16" t="s">
        <v>478</v>
      </c>
      <c r="E57" s="16">
        <v>2121110139</v>
      </c>
      <c r="F57" s="16" t="s">
        <v>530</v>
      </c>
      <c r="G57" s="48">
        <v>88.61507864</v>
      </c>
      <c r="H57" s="46">
        <v>2.225</v>
      </c>
      <c r="I57" s="48">
        <v>90.84007864</v>
      </c>
      <c r="J57" s="48">
        <v>81.16091954</v>
      </c>
      <c r="K57" s="46">
        <v>2.5</v>
      </c>
      <c r="L57" s="48">
        <v>83.6609195</v>
      </c>
      <c r="M57" s="48">
        <v>77.65</v>
      </c>
      <c r="N57" s="46"/>
      <c r="O57" s="48">
        <v>77.65</v>
      </c>
      <c r="P57" s="51">
        <v>84.13670145</v>
      </c>
      <c r="Q57" s="69">
        <v>52</v>
      </c>
      <c r="R57" s="16">
        <v>60</v>
      </c>
      <c r="S57" s="35" t="s">
        <v>32</v>
      </c>
      <c r="T57" s="36"/>
      <c r="U57" s="38"/>
      <c r="V57" s="36"/>
      <c r="W57" s="37"/>
    </row>
    <row r="58" spans="1:23" ht="20.25" customHeight="1">
      <c r="A58" s="14" t="s">
        <v>28</v>
      </c>
      <c r="B58" s="15" t="s">
        <v>475</v>
      </c>
      <c r="C58" s="14">
        <v>108</v>
      </c>
      <c r="D58" s="16" t="s">
        <v>476</v>
      </c>
      <c r="E58" s="68">
        <v>2110110112</v>
      </c>
      <c r="F58" s="15" t="s">
        <v>531</v>
      </c>
      <c r="G58" s="48">
        <v>88.38498727</v>
      </c>
      <c r="H58" s="46">
        <v>1.375</v>
      </c>
      <c r="I58" s="48">
        <v>89.75998727</v>
      </c>
      <c r="J58" s="48">
        <v>85.01098901</v>
      </c>
      <c r="K58" s="46"/>
      <c r="L58" s="48">
        <v>85.010989</v>
      </c>
      <c r="M58" s="48">
        <v>67.7</v>
      </c>
      <c r="N58" s="46">
        <v>0.1</v>
      </c>
      <c r="O58" s="48">
        <v>67.8</v>
      </c>
      <c r="P58" s="51">
        <v>84.00223985</v>
      </c>
      <c r="Q58" s="69">
        <v>53</v>
      </c>
      <c r="R58" s="16">
        <v>16</v>
      </c>
      <c r="S58" s="35" t="s">
        <v>32</v>
      </c>
      <c r="T58" s="36"/>
      <c r="U58" s="38"/>
      <c r="V58" s="36"/>
      <c r="W58" s="37"/>
    </row>
    <row r="59" spans="1:23" ht="20.25" customHeight="1">
      <c r="A59" s="14" t="s">
        <v>28</v>
      </c>
      <c r="B59" s="15" t="s">
        <v>475</v>
      </c>
      <c r="C59" s="14">
        <v>108</v>
      </c>
      <c r="D59" s="16" t="s">
        <v>478</v>
      </c>
      <c r="E59" s="16">
        <v>2121110143</v>
      </c>
      <c r="F59" s="15" t="s">
        <v>532</v>
      </c>
      <c r="G59" s="48">
        <v>87.97342394</v>
      </c>
      <c r="H59" s="46">
        <v>1.5</v>
      </c>
      <c r="I59" s="48">
        <v>89.47342394</v>
      </c>
      <c r="J59" s="48">
        <v>82.40659341</v>
      </c>
      <c r="K59" s="46">
        <v>1</v>
      </c>
      <c r="L59" s="48">
        <v>83.4065934</v>
      </c>
      <c r="M59" s="48">
        <v>80.25</v>
      </c>
      <c r="N59" s="46"/>
      <c r="O59" s="48">
        <v>80.25</v>
      </c>
      <c r="P59" s="51">
        <v>84.00095865</v>
      </c>
      <c r="Q59" s="69">
        <v>54</v>
      </c>
      <c r="R59" s="16">
        <v>44</v>
      </c>
      <c r="S59" s="35" t="s">
        <v>32</v>
      </c>
      <c r="T59" s="36"/>
      <c r="U59" s="38"/>
      <c r="V59" s="36"/>
      <c r="W59" s="37"/>
    </row>
    <row r="60" spans="1:23" ht="20.25" customHeight="1">
      <c r="A60" s="14" t="s">
        <v>28</v>
      </c>
      <c r="B60" s="15" t="s">
        <v>475</v>
      </c>
      <c r="C60" s="14">
        <v>108</v>
      </c>
      <c r="D60" s="16" t="s">
        <v>483</v>
      </c>
      <c r="E60" s="68">
        <v>2134110510</v>
      </c>
      <c r="F60" s="16" t="s">
        <v>533</v>
      </c>
      <c r="G60" s="48">
        <v>88.1713956</v>
      </c>
      <c r="H60" s="46">
        <v>1.1</v>
      </c>
      <c r="I60" s="48">
        <v>89.2713956</v>
      </c>
      <c r="J60" s="48">
        <v>82.02197802</v>
      </c>
      <c r="K60" s="46">
        <v>0.75</v>
      </c>
      <c r="L60" s="48">
        <v>82.771978</v>
      </c>
      <c r="M60" s="48">
        <v>84.6</v>
      </c>
      <c r="N60" s="46"/>
      <c r="O60" s="48">
        <v>84.6</v>
      </c>
      <c r="P60" s="51">
        <v>83.92969286</v>
      </c>
      <c r="Q60" s="69">
        <v>55</v>
      </c>
      <c r="R60" s="16">
        <v>50</v>
      </c>
      <c r="S60" s="35" t="s">
        <v>32</v>
      </c>
      <c r="T60" s="36"/>
      <c r="U60" s="38"/>
      <c r="V60" s="36"/>
      <c r="W60" s="37"/>
    </row>
    <row r="61" spans="1:23" ht="20.25" customHeight="1">
      <c r="A61" s="14" t="s">
        <v>28</v>
      </c>
      <c r="B61" s="15" t="s">
        <v>475</v>
      </c>
      <c r="C61" s="14">
        <v>108</v>
      </c>
      <c r="D61" s="16" t="s">
        <v>483</v>
      </c>
      <c r="E61" s="16">
        <v>2034110493</v>
      </c>
      <c r="F61" s="15" t="s">
        <v>534</v>
      </c>
      <c r="G61" s="48">
        <v>88.77864137</v>
      </c>
      <c r="H61" s="46">
        <v>1.7</v>
      </c>
      <c r="I61" s="48">
        <v>90.47864137</v>
      </c>
      <c r="J61" s="48">
        <v>82.01162791</v>
      </c>
      <c r="K61" s="46">
        <v>1.875</v>
      </c>
      <c r="L61" s="48">
        <v>85.8046512</v>
      </c>
      <c r="M61" s="48">
        <v>60</v>
      </c>
      <c r="N61" s="46"/>
      <c r="O61" s="48">
        <v>60</v>
      </c>
      <c r="P61" s="51">
        <v>83.92528458</v>
      </c>
      <c r="Q61" s="69">
        <v>56</v>
      </c>
      <c r="R61" s="16">
        <v>51</v>
      </c>
      <c r="S61" s="35" t="s">
        <v>32</v>
      </c>
      <c r="T61" s="36"/>
      <c r="U61" s="38"/>
      <c r="V61" s="36"/>
      <c r="W61" s="37"/>
    </row>
    <row r="62" spans="1:23" ht="20.25" customHeight="1">
      <c r="A62" s="14" t="s">
        <v>28</v>
      </c>
      <c r="B62" s="15" t="s">
        <v>475</v>
      </c>
      <c r="C62" s="14">
        <v>108</v>
      </c>
      <c r="D62" s="16" t="s">
        <v>483</v>
      </c>
      <c r="E62" s="68">
        <v>2121110199</v>
      </c>
      <c r="F62" s="15" t="s">
        <v>535</v>
      </c>
      <c r="G62" s="48">
        <v>88.10892539</v>
      </c>
      <c r="H62" s="46">
        <v>1.2875</v>
      </c>
      <c r="I62" s="48">
        <v>89.39642539</v>
      </c>
      <c r="J62" s="48">
        <v>83.10989011</v>
      </c>
      <c r="K62" s="46">
        <v>1</v>
      </c>
      <c r="L62" s="48">
        <v>84.1098901</v>
      </c>
      <c r="M62" s="48">
        <v>72.6</v>
      </c>
      <c r="N62" s="46"/>
      <c r="O62" s="48">
        <v>72.6</v>
      </c>
      <c r="P62" s="51">
        <v>83.75188139</v>
      </c>
      <c r="Q62" s="69">
        <v>57</v>
      </c>
      <c r="R62" s="16">
        <v>36</v>
      </c>
      <c r="S62" s="35" t="s">
        <v>32</v>
      </c>
      <c r="T62" s="36"/>
      <c r="U62" s="38"/>
      <c r="V62" s="36"/>
      <c r="W62" s="37"/>
    </row>
    <row r="63" spans="1:23" ht="20.25" customHeight="1">
      <c r="A63" s="14" t="s">
        <v>28</v>
      </c>
      <c r="B63" s="15" t="s">
        <v>475</v>
      </c>
      <c r="C63" s="14">
        <v>108</v>
      </c>
      <c r="D63" s="16" t="s">
        <v>483</v>
      </c>
      <c r="E63" s="16">
        <v>2121110192</v>
      </c>
      <c r="F63" s="16" t="s">
        <v>536</v>
      </c>
      <c r="G63" s="48">
        <v>88.55445344</v>
      </c>
      <c r="H63" s="46">
        <v>2.3475</v>
      </c>
      <c r="I63" s="48">
        <v>90.90195344</v>
      </c>
      <c r="J63" s="48">
        <v>81.15384615</v>
      </c>
      <c r="K63" s="46">
        <v>1.5</v>
      </c>
      <c r="L63" s="48">
        <v>82.6538462</v>
      </c>
      <c r="M63" s="48">
        <v>80.85</v>
      </c>
      <c r="N63" s="46"/>
      <c r="O63" s="48">
        <v>80.85</v>
      </c>
      <c r="P63" s="51">
        <v>83.71067763</v>
      </c>
      <c r="Q63" s="69">
        <v>58</v>
      </c>
      <c r="R63" s="16">
        <v>62</v>
      </c>
      <c r="S63" s="35" t="s">
        <v>32</v>
      </c>
      <c r="T63" s="36"/>
      <c r="U63" s="38"/>
      <c r="V63" s="36"/>
      <c r="W63" s="37"/>
    </row>
    <row r="64" spans="1:23" ht="20.25" customHeight="1">
      <c r="A64" s="14" t="s">
        <v>28</v>
      </c>
      <c r="B64" s="15" t="s">
        <v>475</v>
      </c>
      <c r="C64" s="14">
        <v>108</v>
      </c>
      <c r="D64" s="16" t="s">
        <v>483</v>
      </c>
      <c r="E64" s="68">
        <v>2121110187</v>
      </c>
      <c r="F64" s="15" t="s">
        <v>537</v>
      </c>
      <c r="G64" s="48">
        <v>88.52267207</v>
      </c>
      <c r="H64" s="46">
        <v>2.675</v>
      </c>
      <c r="I64" s="48">
        <v>91.19767207</v>
      </c>
      <c r="J64" s="48">
        <v>80.69230769</v>
      </c>
      <c r="K64" s="46">
        <v>2.25</v>
      </c>
      <c r="L64" s="48">
        <v>82.9423077</v>
      </c>
      <c r="M64" s="48">
        <v>78.1</v>
      </c>
      <c r="N64" s="46"/>
      <c r="O64" s="48">
        <v>78.1</v>
      </c>
      <c r="P64" s="51">
        <v>83.69638158</v>
      </c>
      <c r="Q64" s="69">
        <v>59</v>
      </c>
      <c r="R64" s="16">
        <v>67</v>
      </c>
      <c r="S64" s="35" t="s">
        <v>32</v>
      </c>
      <c r="T64" s="36"/>
      <c r="U64" s="38"/>
      <c r="V64" s="36"/>
      <c r="W64" s="37"/>
    </row>
    <row r="65" spans="1:23" ht="20.25" customHeight="1">
      <c r="A65" s="14" t="s">
        <v>28</v>
      </c>
      <c r="B65" s="15" t="s">
        <v>475</v>
      </c>
      <c r="C65" s="14">
        <v>108</v>
      </c>
      <c r="D65" s="16" t="s">
        <v>476</v>
      </c>
      <c r="E65" s="16">
        <v>2110110109</v>
      </c>
      <c r="F65" s="15" t="s">
        <v>538</v>
      </c>
      <c r="G65" s="48">
        <v>88.72263273</v>
      </c>
      <c r="H65" s="46">
        <v>1.625</v>
      </c>
      <c r="I65" s="48">
        <v>90.34763273</v>
      </c>
      <c r="J65" s="48">
        <v>80.36263736</v>
      </c>
      <c r="K65" s="46">
        <v>0.5</v>
      </c>
      <c r="L65" s="48">
        <v>80.8626374</v>
      </c>
      <c r="M65" s="48">
        <v>90.6</v>
      </c>
      <c r="N65" s="46">
        <v>0.75</v>
      </c>
      <c r="O65" s="48">
        <v>91.35</v>
      </c>
      <c r="P65" s="51">
        <v>83.33412293</v>
      </c>
      <c r="Q65" s="69">
        <v>60</v>
      </c>
      <c r="R65" s="16">
        <v>70</v>
      </c>
      <c r="S65" s="35" t="s">
        <v>32</v>
      </c>
      <c r="T65" s="36"/>
      <c r="U65" s="38"/>
      <c r="V65" s="36"/>
      <c r="W65" s="37"/>
    </row>
    <row r="66" spans="1:23" ht="20.25" customHeight="1">
      <c r="A66" s="14" t="s">
        <v>28</v>
      </c>
      <c r="B66" s="15" t="s">
        <v>475</v>
      </c>
      <c r="C66" s="14">
        <v>108</v>
      </c>
      <c r="D66" s="16" t="s">
        <v>483</v>
      </c>
      <c r="E66" s="68">
        <v>2121110191</v>
      </c>
      <c r="F66" s="16" t="s">
        <v>539</v>
      </c>
      <c r="G66" s="48">
        <v>88.60323887</v>
      </c>
      <c r="H66" s="46">
        <v>2.8425</v>
      </c>
      <c r="I66" s="48">
        <v>91.44573887</v>
      </c>
      <c r="J66" s="48">
        <v>81.38461538</v>
      </c>
      <c r="K66" s="46">
        <v>1.625</v>
      </c>
      <c r="L66" s="48">
        <v>83.0096154</v>
      </c>
      <c r="M66" s="48">
        <v>73.6</v>
      </c>
      <c r="N66" s="46"/>
      <c r="O66" s="48">
        <v>73.6</v>
      </c>
      <c r="P66" s="51">
        <v>83.33407237</v>
      </c>
      <c r="Q66" s="69">
        <v>61</v>
      </c>
      <c r="R66" s="16">
        <v>56</v>
      </c>
      <c r="S66" s="35" t="s">
        <v>32</v>
      </c>
      <c r="T66" s="36"/>
      <c r="U66" s="38"/>
      <c r="V66" s="36"/>
      <c r="W66" s="37"/>
    </row>
    <row r="67" spans="1:23" ht="20.25" customHeight="1">
      <c r="A67" s="14" t="s">
        <v>28</v>
      </c>
      <c r="B67" s="15" t="s">
        <v>475</v>
      </c>
      <c r="C67" s="14">
        <v>108</v>
      </c>
      <c r="D67" s="16" t="s">
        <v>483</v>
      </c>
      <c r="E67" s="16">
        <v>2121110212</v>
      </c>
      <c r="F67" s="15" t="s">
        <v>540</v>
      </c>
      <c r="G67" s="48">
        <v>83.17455581</v>
      </c>
      <c r="H67" s="46">
        <v>1.9125</v>
      </c>
      <c r="I67" s="48">
        <v>85.08705581</v>
      </c>
      <c r="J67" s="48">
        <v>82.74725275</v>
      </c>
      <c r="K67" s="46">
        <v>2.875</v>
      </c>
      <c r="L67" s="48">
        <v>85.6222527</v>
      </c>
      <c r="M67" s="48">
        <v>62.6</v>
      </c>
      <c r="N67" s="46"/>
      <c r="O67" s="48">
        <v>62.6</v>
      </c>
      <c r="P67" s="51">
        <v>83.23974793</v>
      </c>
      <c r="Q67" s="69">
        <v>62</v>
      </c>
      <c r="R67" s="16">
        <v>41</v>
      </c>
      <c r="S67" s="35" t="s">
        <v>89</v>
      </c>
      <c r="T67" s="36"/>
      <c r="U67" s="38"/>
      <c r="V67" s="36"/>
      <c r="W67" s="37"/>
    </row>
    <row r="68" spans="1:23" ht="20.25" customHeight="1">
      <c r="A68" s="14" t="s">
        <v>28</v>
      </c>
      <c r="B68" s="15" t="s">
        <v>475</v>
      </c>
      <c r="C68" s="14">
        <v>108</v>
      </c>
      <c r="D68" s="16" t="s">
        <v>483</v>
      </c>
      <c r="E68" s="68">
        <v>2121110215</v>
      </c>
      <c r="F68" s="15" t="s">
        <v>541</v>
      </c>
      <c r="G68" s="48">
        <v>88.80627936</v>
      </c>
      <c r="H68" s="46">
        <v>1.725</v>
      </c>
      <c r="I68" s="48">
        <v>90.53127936</v>
      </c>
      <c r="J68" s="48">
        <v>82.07692308</v>
      </c>
      <c r="K68" s="46">
        <v>2.5</v>
      </c>
      <c r="L68" s="48">
        <v>84.5769231</v>
      </c>
      <c r="M68" s="48">
        <v>61.9</v>
      </c>
      <c r="N68" s="46"/>
      <c r="O68" s="48">
        <v>61.9</v>
      </c>
      <c r="P68" s="51">
        <v>83.20238421</v>
      </c>
      <c r="Q68" s="69">
        <v>63</v>
      </c>
      <c r="R68" s="16">
        <v>49</v>
      </c>
      <c r="S68" s="35" t="s">
        <v>89</v>
      </c>
      <c r="T68" s="36"/>
      <c r="U68" s="38"/>
      <c r="V68" s="36"/>
      <c r="W68" s="37"/>
    </row>
    <row r="69" spans="1:23" ht="20.25" customHeight="1">
      <c r="A69" s="14" t="s">
        <v>28</v>
      </c>
      <c r="B69" s="15" t="s">
        <v>475</v>
      </c>
      <c r="C69" s="14">
        <v>108</v>
      </c>
      <c r="D69" s="16" t="s">
        <v>483</v>
      </c>
      <c r="E69" s="16">
        <v>2121110184</v>
      </c>
      <c r="F69" s="16" t="s">
        <v>542</v>
      </c>
      <c r="G69" s="48">
        <v>87.59522845</v>
      </c>
      <c r="H69" s="46">
        <v>0.8</v>
      </c>
      <c r="I69" s="48">
        <v>88.39522845</v>
      </c>
      <c r="J69" s="48">
        <v>81.12087912</v>
      </c>
      <c r="K69" s="46">
        <v>2.5</v>
      </c>
      <c r="L69" s="48">
        <v>83.6208791</v>
      </c>
      <c r="M69" s="48">
        <v>71.55</v>
      </c>
      <c r="N69" s="46"/>
      <c r="O69" s="48">
        <v>71.55</v>
      </c>
      <c r="P69" s="51">
        <v>83.12994361</v>
      </c>
      <c r="Q69" s="69">
        <v>64</v>
      </c>
      <c r="R69" s="16">
        <v>64</v>
      </c>
      <c r="S69" s="35" t="s">
        <v>32</v>
      </c>
      <c r="T69" s="36"/>
      <c r="U69" s="38"/>
      <c r="V69" s="36"/>
      <c r="W69" s="37"/>
    </row>
    <row r="70" spans="1:23" ht="20.25" customHeight="1">
      <c r="A70" s="14" t="s">
        <v>28</v>
      </c>
      <c r="B70" s="15" t="s">
        <v>475</v>
      </c>
      <c r="C70" s="14">
        <v>108</v>
      </c>
      <c r="D70" s="16" t="s">
        <v>478</v>
      </c>
      <c r="E70" s="68">
        <v>2121110123</v>
      </c>
      <c r="F70" s="15" t="s">
        <v>543</v>
      </c>
      <c r="G70" s="48">
        <v>88.12798265</v>
      </c>
      <c r="H70" s="46">
        <v>3.2875</v>
      </c>
      <c r="I70" s="48">
        <v>91.41548265</v>
      </c>
      <c r="J70" s="48">
        <v>78.56043956</v>
      </c>
      <c r="K70" s="46">
        <v>3.533</v>
      </c>
      <c r="L70" s="48">
        <v>82.0937736</v>
      </c>
      <c r="M70" s="48">
        <v>77.85</v>
      </c>
      <c r="N70" s="46"/>
      <c r="O70" s="48">
        <v>77.85</v>
      </c>
      <c r="P70" s="51">
        <v>83.06765257</v>
      </c>
      <c r="Q70" s="69">
        <v>65</v>
      </c>
      <c r="R70" s="16">
        <v>86</v>
      </c>
      <c r="S70" s="35" t="s">
        <v>32</v>
      </c>
      <c r="T70" s="36"/>
      <c r="U70" s="38"/>
      <c r="V70" s="36"/>
      <c r="W70" s="37"/>
    </row>
    <row r="71" spans="1:23" ht="20.25" customHeight="1">
      <c r="A71" s="14" t="s">
        <v>28</v>
      </c>
      <c r="B71" s="15" t="s">
        <v>475</v>
      </c>
      <c r="C71" s="14">
        <v>108</v>
      </c>
      <c r="D71" s="16" t="s">
        <v>476</v>
      </c>
      <c r="E71" s="16">
        <v>2108110035</v>
      </c>
      <c r="F71" s="15" t="s">
        <v>544</v>
      </c>
      <c r="G71" s="48">
        <v>83.82263273</v>
      </c>
      <c r="H71" s="46">
        <v>1.125</v>
      </c>
      <c r="I71" s="48">
        <v>84.94763273</v>
      </c>
      <c r="J71" s="48">
        <v>81.36263736</v>
      </c>
      <c r="K71" s="46">
        <v>2.5</v>
      </c>
      <c r="L71" s="48">
        <v>83.8626374</v>
      </c>
      <c r="M71" s="48">
        <v>74.1</v>
      </c>
      <c r="N71" s="46"/>
      <c r="O71" s="48">
        <v>74.1</v>
      </c>
      <c r="P71" s="51">
        <v>83.04912293</v>
      </c>
      <c r="Q71" s="69">
        <v>66</v>
      </c>
      <c r="R71" s="16">
        <v>57</v>
      </c>
      <c r="S71" s="35" t="s">
        <v>32</v>
      </c>
      <c r="T71" s="36"/>
      <c r="U71" s="38"/>
      <c r="V71" s="36"/>
      <c r="W71" s="37"/>
    </row>
    <row r="72" spans="1:23" ht="20.25" customHeight="1">
      <c r="A72" s="14" t="s">
        <v>28</v>
      </c>
      <c r="B72" s="15" t="s">
        <v>475</v>
      </c>
      <c r="C72" s="14">
        <v>108</v>
      </c>
      <c r="D72" s="16" t="s">
        <v>483</v>
      </c>
      <c r="E72" s="68">
        <v>2121110190</v>
      </c>
      <c r="F72" s="16" t="s">
        <v>545</v>
      </c>
      <c r="G72" s="48">
        <v>88.47105263</v>
      </c>
      <c r="H72" s="46">
        <v>2.5075</v>
      </c>
      <c r="I72" s="48">
        <v>90.97855263</v>
      </c>
      <c r="J72" s="48">
        <v>81</v>
      </c>
      <c r="K72" s="46">
        <v>1.5</v>
      </c>
      <c r="L72" s="48">
        <v>82.5</v>
      </c>
      <c r="M72" s="48">
        <v>74.85</v>
      </c>
      <c r="N72" s="46"/>
      <c r="O72" s="48">
        <v>74.85</v>
      </c>
      <c r="P72" s="51">
        <v>83.00678289</v>
      </c>
      <c r="Q72" s="69">
        <v>67</v>
      </c>
      <c r="R72" s="16">
        <v>66</v>
      </c>
      <c r="S72" s="35" t="s">
        <v>32</v>
      </c>
      <c r="T72" s="36"/>
      <c r="U72" s="38"/>
      <c r="V72" s="36"/>
      <c r="W72" s="37"/>
    </row>
    <row r="73" spans="1:23" ht="20.25" customHeight="1">
      <c r="A73" s="14" t="s">
        <v>28</v>
      </c>
      <c r="B73" s="15" t="s">
        <v>475</v>
      </c>
      <c r="C73" s="14">
        <v>108</v>
      </c>
      <c r="D73" s="16" t="s">
        <v>476</v>
      </c>
      <c r="E73" s="16">
        <v>2121110154</v>
      </c>
      <c r="F73" s="15" t="s">
        <v>546</v>
      </c>
      <c r="G73" s="48">
        <v>87.73046964</v>
      </c>
      <c r="H73" s="46">
        <v>2.225</v>
      </c>
      <c r="I73" s="48">
        <v>89.95546964</v>
      </c>
      <c r="J73" s="48">
        <v>81.23076923</v>
      </c>
      <c r="K73" s="46">
        <v>0.5</v>
      </c>
      <c r="L73" s="48">
        <v>81.7307692</v>
      </c>
      <c r="M73" s="48">
        <v>79.95</v>
      </c>
      <c r="N73" s="46"/>
      <c r="O73" s="48">
        <v>79.95</v>
      </c>
      <c r="P73" s="51">
        <v>82.78639737</v>
      </c>
      <c r="Q73" s="69">
        <v>68</v>
      </c>
      <c r="R73" s="16">
        <v>59</v>
      </c>
      <c r="S73" s="35" t="s">
        <v>32</v>
      </c>
      <c r="T73" s="36"/>
      <c r="U73" s="38"/>
      <c r="V73" s="36"/>
      <c r="W73" s="37"/>
    </row>
    <row r="74" spans="1:23" ht="20.25" customHeight="1">
      <c r="A74" s="14" t="s">
        <v>28</v>
      </c>
      <c r="B74" s="15" t="s">
        <v>475</v>
      </c>
      <c r="C74" s="14">
        <v>108</v>
      </c>
      <c r="D74" s="16" t="s">
        <v>478</v>
      </c>
      <c r="E74" s="68">
        <v>2121110142</v>
      </c>
      <c r="F74" s="15" t="s">
        <v>547</v>
      </c>
      <c r="G74" s="48">
        <v>87.57657606</v>
      </c>
      <c r="H74" s="46">
        <v>1.5</v>
      </c>
      <c r="I74" s="48">
        <v>89.07657606</v>
      </c>
      <c r="J74" s="48">
        <v>80.59340659</v>
      </c>
      <c r="K74" s="46">
        <v>2.125</v>
      </c>
      <c r="L74" s="48">
        <v>82.7184066</v>
      </c>
      <c r="M74" s="48">
        <v>69.83</v>
      </c>
      <c r="N74" s="46"/>
      <c r="O74" s="48">
        <v>69.825</v>
      </c>
      <c r="P74" s="51">
        <v>82.38279135</v>
      </c>
      <c r="Q74" s="69">
        <v>69</v>
      </c>
      <c r="R74" s="16">
        <v>68</v>
      </c>
      <c r="S74" s="35" t="s">
        <v>32</v>
      </c>
      <c r="T74" s="36"/>
      <c r="U74" s="38"/>
      <c r="V74" s="36"/>
      <c r="W74" s="37"/>
    </row>
    <row r="75" spans="1:23" ht="20.25" customHeight="1">
      <c r="A75" s="14" t="s">
        <v>28</v>
      </c>
      <c r="B75" s="15" t="s">
        <v>475</v>
      </c>
      <c r="C75" s="14">
        <v>108</v>
      </c>
      <c r="D75" s="16" t="s">
        <v>483</v>
      </c>
      <c r="E75" s="16">
        <v>2121110209</v>
      </c>
      <c r="F75" s="16" t="s">
        <v>548</v>
      </c>
      <c r="G75" s="48">
        <v>88.54352247</v>
      </c>
      <c r="H75" s="46">
        <v>1.725</v>
      </c>
      <c r="I75" s="48">
        <v>90.26852247</v>
      </c>
      <c r="J75" s="48">
        <v>79.82417582</v>
      </c>
      <c r="K75" s="46">
        <v>4.075</v>
      </c>
      <c r="L75" s="48">
        <v>83.8991758</v>
      </c>
      <c r="M75" s="48">
        <v>56.9</v>
      </c>
      <c r="N75" s="46"/>
      <c r="O75" s="48">
        <v>56.9</v>
      </c>
      <c r="P75" s="51">
        <v>82.15466024</v>
      </c>
      <c r="Q75" s="69">
        <v>70</v>
      </c>
      <c r="R75" s="16">
        <v>74</v>
      </c>
      <c r="S75" s="35" t="s">
        <v>89</v>
      </c>
      <c r="T75" s="36"/>
      <c r="U75" s="38"/>
      <c r="V75" s="36"/>
      <c r="W75" s="37"/>
    </row>
    <row r="76" spans="1:23" ht="20.25" customHeight="1">
      <c r="A76" s="14" t="s">
        <v>28</v>
      </c>
      <c r="B76" s="15" t="s">
        <v>475</v>
      </c>
      <c r="C76" s="14">
        <v>108</v>
      </c>
      <c r="D76" s="16" t="s">
        <v>483</v>
      </c>
      <c r="E76" s="68">
        <v>2121110202</v>
      </c>
      <c r="F76" s="15" t="s">
        <v>549</v>
      </c>
      <c r="G76" s="48">
        <v>85.70724002</v>
      </c>
      <c r="H76" s="46">
        <v>0.5</v>
      </c>
      <c r="I76" s="48">
        <v>86.20724002</v>
      </c>
      <c r="J76" s="48">
        <v>82.74725275</v>
      </c>
      <c r="K76" s="46">
        <v>1</v>
      </c>
      <c r="L76" s="48">
        <v>83.7472527</v>
      </c>
      <c r="M76" s="48">
        <v>64.1</v>
      </c>
      <c r="N76" s="46"/>
      <c r="O76" s="48">
        <v>64.1</v>
      </c>
      <c r="P76" s="51">
        <v>82.15152556</v>
      </c>
      <c r="Q76" s="69">
        <v>71</v>
      </c>
      <c r="R76" s="16">
        <v>42</v>
      </c>
      <c r="S76" s="35" t="s">
        <v>89</v>
      </c>
      <c r="T76" s="36"/>
      <c r="U76" s="38"/>
      <c r="V76" s="36"/>
      <c r="W76" s="37"/>
    </row>
    <row r="77" spans="1:23" ht="20.25" customHeight="1">
      <c r="A77" s="14" t="s">
        <v>28</v>
      </c>
      <c r="B77" s="15" t="s">
        <v>475</v>
      </c>
      <c r="C77" s="14">
        <v>108</v>
      </c>
      <c r="D77" s="16" t="s">
        <v>478</v>
      </c>
      <c r="E77" s="16">
        <v>2021110050</v>
      </c>
      <c r="F77" s="15" t="s">
        <v>550</v>
      </c>
      <c r="G77" s="48">
        <v>85.5361479</v>
      </c>
      <c r="H77" s="46">
        <v>1.5</v>
      </c>
      <c r="I77" s="48">
        <v>87.0361479</v>
      </c>
      <c r="J77" s="48">
        <v>80.10126582</v>
      </c>
      <c r="K77" s="46">
        <v>1.5</v>
      </c>
      <c r="L77" s="48">
        <v>81.6012658</v>
      </c>
      <c r="M77" s="48">
        <v>78</v>
      </c>
      <c r="N77" s="46"/>
      <c r="O77" s="48">
        <v>78</v>
      </c>
      <c r="P77" s="51">
        <v>82.05637155</v>
      </c>
      <c r="Q77" s="69">
        <v>72</v>
      </c>
      <c r="R77" s="16">
        <v>72</v>
      </c>
      <c r="S77" s="35" t="s">
        <v>32</v>
      </c>
      <c r="T77" s="36"/>
      <c r="U77" s="38"/>
      <c r="V77" s="36"/>
      <c r="W77" s="37"/>
    </row>
    <row r="78" spans="1:23" ht="20.25" customHeight="1">
      <c r="A78" s="14" t="s">
        <v>28</v>
      </c>
      <c r="B78" s="15" t="s">
        <v>475</v>
      </c>
      <c r="C78" s="14">
        <v>108</v>
      </c>
      <c r="D78" s="16" t="s">
        <v>476</v>
      </c>
      <c r="E78" s="68">
        <v>2121110171</v>
      </c>
      <c r="F78" s="16" t="s">
        <v>551</v>
      </c>
      <c r="G78" s="48">
        <v>87.06752458</v>
      </c>
      <c r="H78" s="46">
        <v>1.0625</v>
      </c>
      <c r="I78" s="48">
        <v>88.13002458</v>
      </c>
      <c r="J78" s="48">
        <v>78.95604396</v>
      </c>
      <c r="K78" s="46">
        <v>1.5</v>
      </c>
      <c r="L78" s="48">
        <v>80.456044</v>
      </c>
      <c r="M78" s="48">
        <v>82.9</v>
      </c>
      <c r="N78" s="46"/>
      <c r="O78" s="48">
        <v>82.9</v>
      </c>
      <c r="P78" s="51">
        <v>81.85153665</v>
      </c>
      <c r="Q78" s="69">
        <v>73</v>
      </c>
      <c r="R78" s="16">
        <v>81</v>
      </c>
      <c r="S78" s="35" t="s">
        <v>32</v>
      </c>
      <c r="T78" s="36"/>
      <c r="U78" s="38"/>
      <c r="V78" s="36"/>
      <c r="W78" s="37"/>
    </row>
    <row r="79" spans="1:23" ht="20.25" customHeight="1">
      <c r="A79" s="14" t="s">
        <v>28</v>
      </c>
      <c r="B79" s="15" t="s">
        <v>475</v>
      </c>
      <c r="C79" s="14">
        <v>108</v>
      </c>
      <c r="D79" s="16" t="s">
        <v>478</v>
      </c>
      <c r="E79" s="16">
        <v>2121110141</v>
      </c>
      <c r="F79" s="15" t="s">
        <v>552</v>
      </c>
      <c r="G79" s="48">
        <v>82.70046269</v>
      </c>
      <c r="H79" s="46">
        <v>1.5</v>
      </c>
      <c r="I79" s="48">
        <v>84.20046269</v>
      </c>
      <c r="J79" s="48">
        <v>81.05494505</v>
      </c>
      <c r="K79" s="46">
        <v>0.75</v>
      </c>
      <c r="L79" s="48">
        <v>81.8049451</v>
      </c>
      <c r="M79" s="48">
        <v>77.75</v>
      </c>
      <c r="N79" s="46"/>
      <c r="O79" s="48">
        <v>77.75</v>
      </c>
      <c r="P79" s="51">
        <v>81.75877819</v>
      </c>
      <c r="Q79" s="69">
        <v>74</v>
      </c>
      <c r="R79" s="16">
        <v>65</v>
      </c>
      <c r="S79" s="35" t="s">
        <v>32</v>
      </c>
      <c r="T79" s="36"/>
      <c r="U79" s="38"/>
      <c r="V79" s="36"/>
      <c r="W79" s="37"/>
    </row>
    <row r="80" spans="1:23" ht="20.25" customHeight="1">
      <c r="A80" s="14" t="s">
        <v>28</v>
      </c>
      <c r="B80" s="15" t="s">
        <v>475</v>
      </c>
      <c r="C80" s="14">
        <v>108</v>
      </c>
      <c r="D80" s="16" t="s">
        <v>478</v>
      </c>
      <c r="E80" s="68">
        <v>2121110137</v>
      </c>
      <c r="F80" s="15" t="s">
        <v>553</v>
      </c>
      <c r="G80" s="48">
        <v>88.21016484</v>
      </c>
      <c r="H80" s="46">
        <v>2.375</v>
      </c>
      <c r="I80" s="48">
        <v>90.58516484</v>
      </c>
      <c r="J80" s="48">
        <v>79.17582418</v>
      </c>
      <c r="K80" s="46">
        <v>0.75</v>
      </c>
      <c r="L80" s="48">
        <v>79.9258242</v>
      </c>
      <c r="M80" s="48">
        <v>80.95</v>
      </c>
      <c r="N80" s="46"/>
      <c r="O80" s="48">
        <v>80.95</v>
      </c>
      <c r="P80" s="51">
        <v>81.62714286</v>
      </c>
      <c r="Q80" s="69">
        <v>75</v>
      </c>
      <c r="R80" s="16">
        <v>77</v>
      </c>
      <c r="S80" s="35" t="s">
        <v>32</v>
      </c>
      <c r="T80" s="36"/>
      <c r="U80" s="38"/>
      <c r="V80" s="36"/>
      <c r="W80" s="37"/>
    </row>
    <row r="81" spans="1:23" ht="20.25" customHeight="1">
      <c r="A81" s="14" t="s">
        <v>28</v>
      </c>
      <c r="B81" s="15" t="s">
        <v>475</v>
      </c>
      <c r="C81" s="14">
        <v>108</v>
      </c>
      <c r="D81" s="16" t="s">
        <v>483</v>
      </c>
      <c r="E81" s="16">
        <v>2121110200</v>
      </c>
      <c r="F81" s="16" t="s">
        <v>554</v>
      </c>
      <c r="G81" s="48">
        <v>88.22780104</v>
      </c>
      <c r="H81" s="46">
        <v>3.425</v>
      </c>
      <c r="I81" s="48">
        <v>91.65280104</v>
      </c>
      <c r="J81" s="48">
        <v>78.62637363</v>
      </c>
      <c r="K81" s="46">
        <v>0.5</v>
      </c>
      <c r="L81" s="48">
        <v>79.1263736</v>
      </c>
      <c r="M81" s="48">
        <v>84.15</v>
      </c>
      <c r="N81" s="46">
        <v>0.75</v>
      </c>
      <c r="O81" s="48">
        <v>84.9</v>
      </c>
      <c r="P81" s="51">
        <v>81.58270038</v>
      </c>
      <c r="Q81" s="69">
        <v>76</v>
      </c>
      <c r="R81" s="16">
        <v>85</v>
      </c>
      <c r="S81" s="35" t="s">
        <v>32</v>
      </c>
      <c r="T81" s="36"/>
      <c r="U81" s="38"/>
      <c r="V81" s="36"/>
      <c r="W81" s="37"/>
    </row>
    <row r="82" spans="1:23" ht="20.25" customHeight="1">
      <c r="A82" s="14" t="s">
        <v>28</v>
      </c>
      <c r="B82" s="15" t="s">
        <v>475</v>
      </c>
      <c r="C82" s="14">
        <v>108</v>
      </c>
      <c r="D82" s="16" t="s">
        <v>478</v>
      </c>
      <c r="E82" s="68">
        <v>2121110147</v>
      </c>
      <c r="F82" s="15" t="s">
        <v>555</v>
      </c>
      <c r="G82" s="48">
        <v>87.29579642</v>
      </c>
      <c r="H82" s="46">
        <v>2.625</v>
      </c>
      <c r="I82" s="48">
        <v>89.92079642</v>
      </c>
      <c r="J82" s="48">
        <v>80.17582418</v>
      </c>
      <c r="K82" s="46"/>
      <c r="L82" s="48">
        <v>80.1758242</v>
      </c>
      <c r="M82" s="48">
        <v>77.75</v>
      </c>
      <c r="N82" s="46">
        <v>1.25</v>
      </c>
      <c r="O82" s="48">
        <v>79</v>
      </c>
      <c r="P82" s="51">
        <v>81.51998759</v>
      </c>
      <c r="Q82" s="69">
        <v>77</v>
      </c>
      <c r="R82" s="16">
        <v>71</v>
      </c>
      <c r="S82" s="35" t="s">
        <v>32</v>
      </c>
      <c r="T82" s="36"/>
      <c r="U82" s="38"/>
      <c r="V82" s="36"/>
      <c r="W82" s="37"/>
    </row>
    <row r="83" spans="1:23" ht="20.25" customHeight="1">
      <c r="A83" s="14" t="s">
        <v>28</v>
      </c>
      <c r="B83" s="15" t="s">
        <v>475</v>
      </c>
      <c r="C83" s="14">
        <v>108</v>
      </c>
      <c r="D83" s="16" t="s">
        <v>478</v>
      </c>
      <c r="E83" s="16">
        <v>2121110152</v>
      </c>
      <c r="F83" s="15" t="s">
        <v>556</v>
      </c>
      <c r="G83" s="48">
        <v>87.65875824</v>
      </c>
      <c r="H83" s="46">
        <v>1.125</v>
      </c>
      <c r="I83" s="48">
        <v>88.78375824</v>
      </c>
      <c r="J83" s="48">
        <v>78.20879121</v>
      </c>
      <c r="K83" s="46">
        <v>2.5</v>
      </c>
      <c r="L83" s="48">
        <v>80.7087912</v>
      </c>
      <c r="M83" s="48">
        <v>76.25</v>
      </c>
      <c r="N83" s="46"/>
      <c r="O83" s="48">
        <v>76.25</v>
      </c>
      <c r="P83" s="51">
        <v>81.47415714</v>
      </c>
      <c r="Q83" s="69">
        <v>78</v>
      </c>
      <c r="R83" s="16">
        <v>88</v>
      </c>
      <c r="S83" s="35" t="s">
        <v>32</v>
      </c>
      <c r="T83" s="36"/>
      <c r="U83" s="38"/>
      <c r="V83" s="36"/>
      <c r="W83" s="37"/>
    </row>
    <row r="84" spans="1:23" ht="20.25" customHeight="1">
      <c r="A84" s="14" t="s">
        <v>28</v>
      </c>
      <c r="B84" s="15" t="s">
        <v>475</v>
      </c>
      <c r="C84" s="14">
        <v>108</v>
      </c>
      <c r="D84" s="16" t="s">
        <v>476</v>
      </c>
      <c r="E84" s="68">
        <v>2121110079</v>
      </c>
      <c r="F84" s="16" t="s">
        <v>557</v>
      </c>
      <c r="G84" s="48">
        <v>84.85468074</v>
      </c>
      <c r="H84" s="46">
        <v>3.665</v>
      </c>
      <c r="I84" s="48">
        <v>88.51968074</v>
      </c>
      <c r="J84" s="48">
        <v>78.91208791</v>
      </c>
      <c r="K84" s="46">
        <v>0.225</v>
      </c>
      <c r="L84" s="48">
        <v>79.1370879</v>
      </c>
      <c r="M84" s="48">
        <v>82.15</v>
      </c>
      <c r="N84" s="46">
        <v>1</v>
      </c>
      <c r="O84" s="48">
        <v>83.15</v>
      </c>
      <c r="P84" s="51">
        <v>80.94576805</v>
      </c>
      <c r="Q84" s="69">
        <v>79</v>
      </c>
      <c r="R84" s="16">
        <v>82</v>
      </c>
      <c r="S84" s="35" t="s">
        <v>32</v>
      </c>
      <c r="T84" s="36"/>
      <c r="U84" s="38"/>
      <c r="V84" s="36"/>
      <c r="W84" s="37"/>
    </row>
    <row r="85" spans="1:23" ht="20.25" customHeight="1">
      <c r="A85" s="14" t="s">
        <v>28</v>
      </c>
      <c r="B85" s="15" t="s">
        <v>475</v>
      </c>
      <c r="C85" s="14">
        <v>108</v>
      </c>
      <c r="D85" s="16" t="s">
        <v>476</v>
      </c>
      <c r="E85" s="16">
        <v>2121110117</v>
      </c>
      <c r="F85" s="15" t="s">
        <v>558</v>
      </c>
      <c r="G85" s="48">
        <v>83.43578658</v>
      </c>
      <c r="H85" s="46">
        <v>1.6575</v>
      </c>
      <c r="I85" s="48">
        <v>85.09328658</v>
      </c>
      <c r="J85" s="48">
        <v>76.59340659</v>
      </c>
      <c r="K85" s="46">
        <v>4.5</v>
      </c>
      <c r="L85" s="48">
        <v>81.0934066</v>
      </c>
      <c r="M85" s="48">
        <v>72.05</v>
      </c>
      <c r="N85" s="46"/>
      <c r="O85" s="48">
        <v>72.05</v>
      </c>
      <c r="P85" s="51">
        <v>80.78904793</v>
      </c>
      <c r="Q85" s="69">
        <v>80</v>
      </c>
      <c r="R85" s="16">
        <v>101</v>
      </c>
      <c r="S85" s="35" t="s">
        <v>32</v>
      </c>
      <c r="T85" s="36"/>
      <c r="U85" s="38"/>
      <c r="V85" s="36"/>
      <c r="W85" s="37"/>
    </row>
    <row r="86" spans="1:23" ht="20.25" customHeight="1">
      <c r="A86" s="14" t="s">
        <v>28</v>
      </c>
      <c r="B86" s="15" t="s">
        <v>475</v>
      </c>
      <c r="C86" s="14">
        <v>108</v>
      </c>
      <c r="D86" s="16" t="s">
        <v>478</v>
      </c>
      <c r="E86" s="68">
        <v>2015110148</v>
      </c>
      <c r="F86" s="15" t="s">
        <v>559</v>
      </c>
      <c r="G86" s="48">
        <v>84.27894737</v>
      </c>
      <c r="H86" s="46">
        <v>1.5</v>
      </c>
      <c r="I86" s="48">
        <v>85.77894737</v>
      </c>
      <c r="J86" s="48">
        <v>79</v>
      </c>
      <c r="K86" s="46"/>
      <c r="L86" s="48">
        <v>79</v>
      </c>
      <c r="M86" s="48">
        <v>86</v>
      </c>
      <c r="N86" s="46"/>
      <c r="O86" s="48">
        <v>86</v>
      </c>
      <c r="P86" s="51">
        <v>80.71684211</v>
      </c>
      <c r="Q86" s="69">
        <v>81</v>
      </c>
      <c r="R86" s="16">
        <v>80</v>
      </c>
      <c r="S86" s="35" t="s">
        <v>32</v>
      </c>
      <c r="T86" s="36"/>
      <c r="U86" s="38"/>
      <c r="V86" s="36"/>
      <c r="W86" s="37"/>
    </row>
    <row r="87" spans="1:23" ht="20.25" customHeight="1">
      <c r="A87" s="14" t="s">
        <v>28</v>
      </c>
      <c r="B87" s="15" t="s">
        <v>475</v>
      </c>
      <c r="C87" s="14">
        <v>108</v>
      </c>
      <c r="D87" s="16" t="s">
        <v>478</v>
      </c>
      <c r="E87" s="16">
        <v>2121110138</v>
      </c>
      <c r="F87" s="16" t="s">
        <v>560</v>
      </c>
      <c r="G87" s="48">
        <v>87.59550318</v>
      </c>
      <c r="H87" s="46">
        <v>2.3125</v>
      </c>
      <c r="I87" s="48">
        <v>89.90800318</v>
      </c>
      <c r="J87" s="48">
        <v>76.74725275</v>
      </c>
      <c r="K87" s="46">
        <v>1</v>
      </c>
      <c r="L87" s="48">
        <v>77.7472527</v>
      </c>
      <c r="M87" s="48">
        <v>85.23</v>
      </c>
      <c r="N87" s="46"/>
      <c r="O87" s="48">
        <v>85.225</v>
      </c>
      <c r="P87" s="51">
        <v>80.31914004</v>
      </c>
      <c r="Q87" s="69">
        <v>82</v>
      </c>
      <c r="R87" s="16">
        <v>100</v>
      </c>
      <c r="S87" s="35" t="s">
        <v>32</v>
      </c>
      <c r="T87" s="36"/>
      <c r="U87" s="38"/>
      <c r="V87" s="36"/>
      <c r="W87" s="37"/>
    </row>
    <row r="88" spans="1:23" ht="20.25" customHeight="1">
      <c r="A88" s="14" t="s">
        <v>28</v>
      </c>
      <c r="B88" s="15" t="s">
        <v>475</v>
      </c>
      <c r="C88" s="14">
        <v>108</v>
      </c>
      <c r="D88" s="16" t="s">
        <v>476</v>
      </c>
      <c r="E88" s="68">
        <v>2121110168</v>
      </c>
      <c r="F88" s="15" t="s">
        <v>561</v>
      </c>
      <c r="G88" s="48">
        <v>84.11917293</v>
      </c>
      <c r="H88" s="46">
        <v>1.3125</v>
      </c>
      <c r="I88" s="48">
        <v>85.43167293</v>
      </c>
      <c r="J88" s="48">
        <v>79.71428571</v>
      </c>
      <c r="K88" s="46">
        <v>1</v>
      </c>
      <c r="L88" s="48">
        <v>80.7142857</v>
      </c>
      <c r="M88" s="48">
        <v>69.63</v>
      </c>
      <c r="N88" s="46"/>
      <c r="O88" s="48">
        <v>69.625</v>
      </c>
      <c r="P88" s="51">
        <v>80.31296523</v>
      </c>
      <c r="Q88" s="69">
        <v>83</v>
      </c>
      <c r="R88" s="16">
        <v>75</v>
      </c>
      <c r="S88" s="35" t="s">
        <v>32</v>
      </c>
      <c r="T88" s="36"/>
      <c r="U88" s="38"/>
      <c r="V88" s="36"/>
      <c r="W88" s="37"/>
    </row>
    <row r="89" spans="1:23" ht="20.25" customHeight="1">
      <c r="A89" s="14" t="s">
        <v>28</v>
      </c>
      <c r="B89" s="15" t="s">
        <v>475</v>
      </c>
      <c r="C89" s="14">
        <v>108</v>
      </c>
      <c r="D89" s="16" t="s">
        <v>483</v>
      </c>
      <c r="E89" s="16">
        <v>2121110213</v>
      </c>
      <c r="F89" s="15" t="s">
        <v>562</v>
      </c>
      <c r="G89" s="48">
        <v>87.44022962</v>
      </c>
      <c r="H89" s="46">
        <v>0.725</v>
      </c>
      <c r="I89" s="48">
        <v>88.16522962</v>
      </c>
      <c r="J89" s="48">
        <v>80.48351648</v>
      </c>
      <c r="K89" s="46">
        <v>1</v>
      </c>
      <c r="L89" s="48">
        <v>81.4835165</v>
      </c>
      <c r="M89" s="48">
        <v>58.8</v>
      </c>
      <c r="N89" s="46"/>
      <c r="O89" s="48">
        <v>58.8</v>
      </c>
      <c r="P89" s="51">
        <v>80.21742181</v>
      </c>
      <c r="Q89" s="69">
        <v>84</v>
      </c>
      <c r="R89" s="16">
        <v>69</v>
      </c>
      <c r="S89" s="35" t="s">
        <v>89</v>
      </c>
      <c r="T89" s="36"/>
      <c r="U89" s="38"/>
      <c r="V89" s="36"/>
      <c r="W89" s="37"/>
    </row>
    <row r="90" spans="1:23" ht="20.25" customHeight="1">
      <c r="A90" s="14" t="s">
        <v>28</v>
      </c>
      <c r="B90" s="15" t="s">
        <v>475</v>
      </c>
      <c r="C90" s="14">
        <v>108</v>
      </c>
      <c r="D90" s="16" t="s">
        <v>483</v>
      </c>
      <c r="E90" s="68">
        <v>2121110210</v>
      </c>
      <c r="F90" s="16" t="s">
        <v>563</v>
      </c>
      <c r="G90" s="48">
        <v>85.51671892</v>
      </c>
      <c r="H90" s="46">
        <v>1.505</v>
      </c>
      <c r="I90" s="48">
        <v>87.02171892</v>
      </c>
      <c r="J90" s="48">
        <v>75.87912088</v>
      </c>
      <c r="K90" s="46">
        <v>1</v>
      </c>
      <c r="L90" s="48">
        <v>76.8791209</v>
      </c>
      <c r="M90" s="48">
        <v>93.6</v>
      </c>
      <c r="N90" s="46">
        <v>1</v>
      </c>
      <c r="O90" s="48">
        <v>94.6</v>
      </c>
      <c r="P90" s="51">
        <v>80.1725985</v>
      </c>
      <c r="Q90" s="69">
        <v>85</v>
      </c>
      <c r="R90" s="16">
        <v>105</v>
      </c>
      <c r="S90" s="35" t="s">
        <v>32</v>
      </c>
      <c r="T90" s="36"/>
      <c r="U90" s="38"/>
      <c r="V90" s="36"/>
      <c r="W90" s="37"/>
    </row>
    <row r="91" spans="1:23" ht="20.25" customHeight="1">
      <c r="A91" s="14" t="s">
        <v>28</v>
      </c>
      <c r="B91" s="15" t="s">
        <v>475</v>
      </c>
      <c r="C91" s="14">
        <v>108</v>
      </c>
      <c r="D91" s="16" t="s">
        <v>476</v>
      </c>
      <c r="E91" s="16">
        <v>2115110311</v>
      </c>
      <c r="F91" s="15" t="s">
        <v>564</v>
      </c>
      <c r="G91" s="48">
        <v>87.32153383</v>
      </c>
      <c r="H91" s="46">
        <v>1.625</v>
      </c>
      <c r="I91" s="48">
        <v>88.94653383</v>
      </c>
      <c r="J91" s="48">
        <v>78.85714286</v>
      </c>
      <c r="K91" s="46">
        <v>0.75</v>
      </c>
      <c r="L91" s="48">
        <v>79.6071429</v>
      </c>
      <c r="M91" s="48">
        <v>70.6</v>
      </c>
      <c r="N91" s="46"/>
      <c r="O91" s="48">
        <v>70.6</v>
      </c>
      <c r="P91" s="51">
        <v>80.10733722</v>
      </c>
      <c r="Q91" s="69">
        <v>86</v>
      </c>
      <c r="R91" s="16">
        <v>83</v>
      </c>
      <c r="S91" s="35" t="s">
        <v>32</v>
      </c>
      <c r="T91" s="36"/>
      <c r="U91" s="38"/>
      <c r="V91" s="36"/>
      <c r="W91" s="37"/>
    </row>
    <row r="92" spans="1:23" ht="20.25" customHeight="1">
      <c r="A92" s="14" t="s">
        <v>28</v>
      </c>
      <c r="B92" s="15" t="s">
        <v>475</v>
      </c>
      <c r="C92" s="14">
        <v>108</v>
      </c>
      <c r="D92" s="16" t="s">
        <v>476</v>
      </c>
      <c r="E92" s="68">
        <v>2121110166</v>
      </c>
      <c r="F92" s="15" t="s">
        <v>565</v>
      </c>
      <c r="G92" s="48">
        <v>84.29293985</v>
      </c>
      <c r="H92" s="46">
        <v>0.75</v>
      </c>
      <c r="I92" s="48">
        <v>85.04293985</v>
      </c>
      <c r="J92" s="48">
        <v>79.14285714</v>
      </c>
      <c r="K92" s="46"/>
      <c r="L92" s="48">
        <v>79.1428571</v>
      </c>
      <c r="M92" s="48">
        <v>79.1</v>
      </c>
      <c r="N92" s="46"/>
      <c r="O92" s="48">
        <v>79.1</v>
      </c>
      <c r="P92" s="51">
        <v>80.02358383</v>
      </c>
      <c r="Q92" s="69">
        <v>87</v>
      </c>
      <c r="R92" s="16">
        <v>78</v>
      </c>
      <c r="S92" s="35" t="s">
        <v>32</v>
      </c>
      <c r="T92" s="36"/>
      <c r="U92" s="38"/>
      <c r="V92" s="36"/>
      <c r="W92" s="37"/>
    </row>
    <row r="93" spans="1:23" ht="20.25" customHeight="1">
      <c r="A93" s="14" t="s">
        <v>28</v>
      </c>
      <c r="B93" s="15" t="s">
        <v>475</v>
      </c>
      <c r="C93" s="14">
        <v>108</v>
      </c>
      <c r="D93" s="16" t="s">
        <v>478</v>
      </c>
      <c r="E93" s="16">
        <v>2121110151</v>
      </c>
      <c r="F93" s="16" t="s">
        <v>566</v>
      </c>
      <c r="G93" s="48">
        <v>86.8621417</v>
      </c>
      <c r="H93" s="46">
        <v>1.125</v>
      </c>
      <c r="I93" s="48">
        <v>87.9871417</v>
      </c>
      <c r="J93" s="48">
        <v>76.92307692</v>
      </c>
      <c r="K93" s="46"/>
      <c r="L93" s="48">
        <v>76.9230769</v>
      </c>
      <c r="M93" s="48">
        <v>91.1</v>
      </c>
      <c r="N93" s="46"/>
      <c r="O93" s="48">
        <v>91.1</v>
      </c>
      <c r="P93" s="51">
        <v>80.00037895</v>
      </c>
      <c r="Q93" s="69">
        <v>88</v>
      </c>
      <c r="R93" s="16">
        <v>99</v>
      </c>
      <c r="S93" s="35" t="s">
        <v>32</v>
      </c>
      <c r="T93" s="36"/>
      <c r="U93" s="38"/>
      <c r="V93" s="36"/>
      <c r="W93" s="37"/>
    </row>
    <row r="94" spans="1:23" ht="20.25" customHeight="1">
      <c r="A94" s="14" t="s">
        <v>28</v>
      </c>
      <c r="B94" s="15" t="s">
        <v>475</v>
      </c>
      <c r="C94" s="14">
        <v>108</v>
      </c>
      <c r="D94" s="16" t="s">
        <v>483</v>
      </c>
      <c r="E94" s="68">
        <v>2133110272</v>
      </c>
      <c r="F94" s="15" t="s">
        <v>567</v>
      </c>
      <c r="G94" s="48">
        <v>84.09892597</v>
      </c>
      <c r="H94" s="46">
        <v>0.725</v>
      </c>
      <c r="I94" s="48">
        <v>84.82392597</v>
      </c>
      <c r="J94" s="48">
        <v>77.79120879</v>
      </c>
      <c r="K94" s="46">
        <v>1</v>
      </c>
      <c r="L94" s="48">
        <v>78.7912088</v>
      </c>
      <c r="M94" s="48">
        <v>81.6</v>
      </c>
      <c r="N94" s="46"/>
      <c r="O94" s="48">
        <v>81.6</v>
      </c>
      <c r="P94" s="51">
        <v>79.97699549</v>
      </c>
      <c r="Q94" s="69">
        <v>89</v>
      </c>
      <c r="R94" s="16">
        <v>90</v>
      </c>
      <c r="S94" s="35" t="s">
        <v>32</v>
      </c>
      <c r="T94" s="36"/>
      <c r="U94" s="38"/>
      <c r="V94" s="36"/>
      <c r="W94" s="37"/>
    </row>
    <row r="95" spans="1:23" ht="20.25" customHeight="1">
      <c r="A95" s="14" t="s">
        <v>28</v>
      </c>
      <c r="B95" s="15" t="s">
        <v>475</v>
      </c>
      <c r="C95" s="14">
        <v>108</v>
      </c>
      <c r="D95" s="16" t="s">
        <v>476</v>
      </c>
      <c r="E95" s="16">
        <v>2121110178</v>
      </c>
      <c r="F95" s="15" t="s">
        <v>568</v>
      </c>
      <c r="G95" s="48">
        <v>87.25068999</v>
      </c>
      <c r="H95" s="46">
        <v>1.25</v>
      </c>
      <c r="I95" s="48">
        <v>88.50068999</v>
      </c>
      <c r="J95" s="48">
        <v>77.81318681</v>
      </c>
      <c r="K95" s="46">
        <v>2.042</v>
      </c>
      <c r="L95" s="48">
        <v>79.8548538</v>
      </c>
      <c r="M95" s="48">
        <v>67.45</v>
      </c>
      <c r="N95" s="46"/>
      <c r="O95" s="48">
        <v>67.45</v>
      </c>
      <c r="P95" s="51">
        <v>79.91124386</v>
      </c>
      <c r="Q95" s="69">
        <v>90</v>
      </c>
      <c r="R95" s="16">
        <v>89</v>
      </c>
      <c r="S95" s="35" t="s">
        <v>89</v>
      </c>
      <c r="T95" s="36"/>
      <c r="U95" s="38"/>
      <c r="V95" s="36"/>
      <c r="W95" s="37"/>
    </row>
    <row r="96" spans="1:23" ht="20.25" customHeight="1">
      <c r="A96" s="14" t="s">
        <v>28</v>
      </c>
      <c r="B96" s="15" t="s">
        <v>475</v>
      </c>
      <c r="C96" s="14">
        <v>108</v>
      </c>
      <c r="D96" s="16" t="s">
        <v>483</v>
      </c>
      <c r="E96" s="68">
        <v>2121110198</v>
      </c>
      <c r="F96" s="16" t="s">
        <v>569</v>
      </c>
      <c r="G96" s="48">
        <v>88.08353499</v>
      </c>
      <c r="H96" s="46">
        <v>2.1</v>
      </c>
      <c r="I96" s="48">
        <v>90.18353499</v>
      </c>
      <c r="J96" s="48">
        <v>78.21978022</v>
      </c>
      <c r="K96" s="46"/>
      <c r="L96" s="48">
        <v>78.2197802</v>
      </c>
      <c r="M96" s="48">
        <v>76.63</v>
      </c>
      <c r="N96" s="46"/>
      <c r="O96" s="48">
        <v>76.625</v>
      </c>
      <c r="P96" s="51">
        <v>79.85486541</v>
      </c>
      <c r="Q96" s="69">
        <v>91</v>
      </c>
      <c r="R96" s="16">
        <v>87</v>
      </c>
      <c r="S96" s="35" t="s">
        <v>32</v>
      </c>
      <c r="T96" s="36"/>
      <c r="U96" s="38"/>
      <c r="V96" s="36"/>
      <c r="W96" s="37"/>
    </row>
    <row r="97" spans="1:23" ht="20.25" customHeight="1">
      <c r="A97" s="14" t="s">
        <v>28</v>
      </c>
      <c r="B97" s="15" t="s">
        <v>475</v>
      </c>
      <c r="C97" s="14">
        <v>108</v>
      </c>
      <c r="D97" s="16" t="s">
        <v>476</v>
      </c>
      <c r="E97" s="16">
        <v>2121110177</v>
      </c>
      <c r="F97" s="15" t="s">
        <v>570</v>
      </c>
      <c r="G97" s="48">
        <v>87.19915731</v>
      </c>
      <c r="H97" s="46">
        <v>0.75</v>
      </c>
      <c r="I97" s="48">
        <v>87.94915731</v>
      </c>
      <c r="J97" s="48">
        <v>77.31868132</v>
      </c>
      <c r="K97" s="46">
        <v>2.445</v>
      </c>
      <c r="L97" s="48">
        <v>79.7636813</v>
      </c>
      <c r="M97" s="48">
        <v>66.1</v>
      </c>
      <c r="N97" s="46"/>
      <c r="O97" s="48">
        <v>66.1</v>
      </c>
      <c r="P97" s="51">
        <v>79.62513459</v>
      </c>
      <c r="Q97" s="69">
        <v>92</v>
      </c>
      <c r="R97" s="16">
        <v>95</v>
      </c>
      <c r="S97" s="35" t="s">
        <v>89</v>
      </c>
      <c r="T97" s="36"/>
      <c r="U97" s="38"/>
      <c r="V97" s="36"/>
      <c r="W97" s="37"/>
    </row>
    <row r="98" spans="1:23" ht="20.25" customHeight="1">
      <c r="A98" s="14" t="s">
        <v>28</v>
      </c>
      <c r="B98" s="15" t="s">
        <v>475</v>
      </c>
      <c r="C98" s="14">
        <v>108</v>
      </c>
      <c r="D98" s="16" t="s">
        <v>476</v>
      </c>
      <c r="E98" s="68" t="s">
        <v>571</v>
      </c>
      <c r="F98" s="15" t="s">
        <v>572</v>
      </c>
      <c r="G98" s="48">
        <v>86.94037016</v>
      </c>
      <c r="H98" s="46">
        <v>1.0625</v>
      </c>
      <c r="I98" s="48">
        <v>88.00287016</v>
      </c>
      <c r="J98" s="48">
        <v>79.04395604</v>
      </c>
      <c r="K98" s="46"/>
      <c r="L98" s="48">
        <v>79.043956</v>
      </c>
      <c r="M98" s="48">
        <v>66.75</v>
      </c>
      <c r="N98" s="46"/>
      <c r="O98" s="48">
        <v>66.75</v>
      </c>
      <c r="P98" s="51">
        <v>79.15839756</v>
      </c>
      <c r="Q98" s="69">
        <v>93</v>
      </c>
      <c r="R98" s="16">
        <v>79</v>
      </c>
      <c r="S98" s="35" t="s">
        <v>89</v>
      </c>
      <c r="T98" s="36"/>
      <c r="U98" s="38"/>
      <c r="V98" s="36"/>
      <c r="W98" s="37"/>
    </row>
    <row r="99" spans="1:23" ht="20.25" customHeight="1">
      <c r="A99" s="14" t="s">
        <v>28</v>
      </c>
      <c r="B99" s="15" t="s">
        <v>475</v>
      </c>
      <c r="C99" s="14">
        <v>108</v>
      </c>
      <c r="D99" s="16" t="s">
        <v>483</v>
      </c>
      <c r="E99" s="16">
        <v>2131110521</v>
      </c>
      <c r="F99" s="16" t="s">
        <v>573</v>
      </c>
      <c r="G99" s="48">
        <v>87.01890862</v>
      </c>
      <c r="H99" s="46">
        <v>0.725</v>
      </c>
      <c r="I99" s="48">
        <v>87.74390862</v>
      </c>
      <c r="J99" s="48">
        <v>77.35164835</v>
      </c>
      <c r="K99" s="46">
        <v>0.75</v>
      </c>
      <c r="L99" s="48">
        <v>78.1016484</v>
      </c>
      <c r="M99" s="48">
        <v>73.75</v>
      </c>
      <c r="N99" s="46"/>
      <c r="O99" s="48">
        <v>73.75</v>
      </c>
      <c r="P99" s="51">
        <v>79.11282256</v>
      </c>
      <c r="Q99" s="69">
        <v>94</v>
      </c>
      <c r="R99" s="16">
        <v>93</v>
      </c>
      <c r="S99" s="35" t="s">
        <v>32</v>
      </c>
      <c r="T99" s="36"/>
      <c r="U99" s="38"/>
      <c r="V99" s="36"/>
      <c r="W99" s="37"/>
    </row>
    <row r="100" spans="1:23" ht="20.25" customHeight="1">
      <c r="A100" s="14" t="s">
        <v>28</v>
      </c>
      <c r="B100" s="15" t="s">
        <v>475</v>
      </c>
      <c r="C100" s="14">
        <v>108</v>
      </c>
      <c r="D100" s="16" t="s">
        <v>476</v>
      </c>
      <c r="E100" s="68">
        <v>2121110179</v>
      </c>
      <c r="F100" s="15" t="s">
        <v>574</v>
      </c>
      <c r="G100" s="48">
        <v>82.38437999</v>
      </c>
      <c r="H100" s="46">
        <v>0.75</v>
      </c>
      <c r="I100" s="48">
        <v>83.13437999</v>
      </c>
      <c r="J100" s="48">
        <v>79.62637363</v>
      </c>
      <c r="K100" s="46"/>
      <c r="L100" s="48">
        <v>79.6263736</v>
      </c>
      <c r="M100" s="48">
        <v>68.75</v>
      </c>
      <c r="N100" s="46"/>
      <c r="O100" s="48">
        <v>68.75</v>
      </c>
      <c r="P100" s="51">
        <v>79.06493722</v>
      </c>
      <c r="Q100" s="69">
        <v>95</v>
      </c>
      <c r="R100" s="16">
        <v>76</v>
      </c>
      <c r="S100" s="35" t="s">
        <v>32</v>
      </c>
      <c r="T100" s="36"/>
      <c r="U100" s="38"/>
      <c r="V100" s="36"/>
      <c r="W100" s="37"/>
    </row>
    <row r="101" spans="1:23" ht="20.25" customHeight="1">
      <c r="A101" s="14" t="s">
        <v>28</v>
      </c>
      <c r="B101" s="15" t="s">
        <v>475</v>
      </c>
      <c r="C101" s="14">
        <v>108</v>
      </c>
      <c r="D101" s="16" t="s">
        <v>476</v>
      </c>
      <c r="E101" s="16">
        <v>2121110165</v>
      </c>
      <c r="F101" s="15" t="s">
        <v>575</v>
      </c>
      <c r="G101" s="48">
        <v>80.83845113</v>
      </c>
      <c r="H101" s="46">
        <v>0.75</v>
      </c>
      <c r="I101" s="48">
        <v>81.58845113</v>
      </c>
      <c r="J101" s="48">
        <v>77.42857143</v>
      </c>
      <c r="K101" s="46">
        <v>0.5</v>
      </c>
      <c r="L101" s="48">
        <v>77.9285714</v>
      </c>
      <c r="M101" s="48">
        <v>83.75</v>
      </c>
      <c r="N101" s="46"/>
      <c r="O101" s="48">
        <v>83.75</v>
      </c>
      <c r="P101" s="51">
        <v>79.05969624</v>
      </c>
      <c r="Q101" s="69">
        <v>96</v>
      </c>
      <c r="R101" s="16">
        <v>92</v>
      </c>
      <c r="S101" s="35" t="s">
        <v>32</v>
      </c>
      <c r="T101" s="36"/>
      <c r="U101" s="38"/>
      <c r="V101" s="36"/>
      <c r="W101" s="37"/>
    </row>
    <row r="102" spans="1:23" ht="20.25" customHeight="1">
      <c r="A102" s="14" t="s">
        <v>28</v>
      </c>
      <c r="B102" s="15" t="s">
        <v>475</v>
      </c>
      <c r="C102" s="14">
        <v>108</v>
      </c>
      <c r="D102" s="16" t="s">
        <v>478</v>
      </c>
      <c r="E102" s="68">
        <v>2121110144</v>
      </c>
      <c r="F102" s="16" t="s">
        <v>576</v>
      </c>
      <c r="G102" s="48">
        <v>86.90921457</v>
      </c>
      <c r="H102" s="46">
        <v>1.125</v>
      </c>
      <c r="I102" s="48">
        <v>88.03421457</v>
      </c>
      <c r="J102" s="48">
        <v>77.76923077</v>
      </c>
      <c r="K102" s="46"/>
      <c r="L102" s="48">
        <v>77.7692308</v>
      </c>
      <c r="M102" s="48">
        <v>72.1</v>
      </c>
      <c r="N102" s="46"/>
      <c r="O102" s="48">
        <v>72.1</v>
      </c>
      <c r="P102" s="51">
        <v>78.74205526</v>
      </c>
      <c r="Q102" s="69">
        <v>97</v>
      </c>
      <c r="R102" s="16">
        <v>91</v>
      </c>
      <c r="S102" s="35" t="s">
        <v>32</v>
      </c>
      <c r="T102" s="36"/>
      <c r="U102" s="38"/>
      <c r="V102" s="36"/>
      <c r="W102" s="37"/>
    </row>
    <row r="103" spans="1:23" ht="20.25" customHeight="1">
      <c r="A103" s="14" t="s">
        <v>28</v>
      </c>
      <c r="B103" s="15" t="s">
        <v>475</v>
      </c>
      <c r="C103" s="14">
        <v>108</v>
      </c>
      <c r="D103" s="16" t="s">
        <v>478</v>
      </c>
      <c r="E103" s="16">
        <v>2121110148</v>
      </c>
      <c r="F103" s="15" t="s">
        <v>577</v>
      </c>
      <c r="G103" s="48">
        <v>83.41765876</v>
      </c>
      <c r="H103" s="46">
        <v>1.125</v>
      </c>
      <c r="I103" s="48">
        <v>84.54265876</v>
      </c>
      <c r="J103" s="48">
        <v>76.02197802</v>
      </c>
      <c r="K103" s="46">
        <v>1.125</v>
      </c>
      <c r="L103" s="48">
        <v>77.146978</v>
      </c>
      <c r="M103" s="48">
        <v>79.45</v>
      </c>
      <c r="N103" s="46"/>
      <c r="O103" s="48">
        <v>79.45</v>
      </c>
      <c r="P103" s="51">
        <v>78.48663233</v>
      </c>
      <c r="Q103" s="69">
        <v>98</v>
      </c>
      <c r="R103" s="16">
        <v>104</v>
      </c>
      <c r="S103" s="35" t="s">
        <v>32</v>
      </c>
      <c r="T103" s="36"/>
      <c r="U103" s="38"/>
      <c r="V103" s="36"/>
      <c r="W103" s="37"/>
    </row>
    <row r="104" spans="1:23" ht="20.25" customHeight="1">
      <c r="A104" s="14" t="s">
        <v>28</v>
      </c>
      <c r="B104" s="15" t="s">
        <v>475</v>
      </c>
      <c r="C104" s="14">
        <v>108</v>
      </c>
      <c r="D104" s="16" t="s">
        <v>476</v>
      </c>
      <c r="E104" s="68">
        <v>2121110174</v>
      </c>
      <c r="F104" s="15" t="s">
        <v>578</v>
      </c>
      <c r="G104" s="48">
        <v>86.87486582</v>
      </c>
      <c r="H104" s="46">
        <v>0.75</v>
      </c>
      <c r="I104" s="48">
        <v>87.62486582</v>
      </c>
      <c r="J104" s="48">
        <v>76.93406593</v>
      </c>
      <c r="K104" s="46"/>
      <c r="L104" s="48">
        <v>76.9340659</v>
      </c>
      <c r="M104" s="48">
        <v>72.15</v>
      </c>
      <c r="N104" s="46"/>
      <c r="O104" s="48">
        <v>72.15</v>
      </c>
      <c r="P104" s="51">
        <v>78.05927932</v>
      </c>
      <c r="Q104" s="69">
        <v>99</v>
      </c>
      <c r="R104" s="16">
        <v>98</v>
      </c>
      <c r="S104" s="35" t="s">
        <v>32</v>
      </c>
      <c r="T104" s="36"/>
      <c r="U104" s="38"/>
      <c r="V104" s="36"/>
      <c r="W104" s="37"/>
    </row>
    <row r="105" spans="1:23" ht="20.25" customHeight="1">
      <c r="A105" s="14" t="s">
        <v>28</v>
      </c>
      <c r="B105" s="15" t="s">
        <v>475</v>
      </c>
      <c r="C105" s="14">
        <v>108</v>
      </c>
      <c r="D105" s="16" t="s">
        <v>483</v>
      </c>
      <c r="E105" s="16">
        <v>2121110054</v>
      </c>
      <c r="F105" s="16" t="s">
        <v>579</v>
      </c>
      <c r="G105" s="48">
        <v>79.41355422</v>
      </c>
      <c r="H105" s="46">
        <v>0.25</v>
      </c>
      <c r="I105" s="48">
        <v>79.66355422</v>
      </c>
      <c r="J105" s="48">
        <v>77.19277108</v>
      </c>
      <c r="K105" s="46"/>
      <c r="L105" s="48">
        <v>77.1927711</v>
      </c>
      <c r="M105" s="48">
        <v>80.15</v>
      </c>
      <c r="N105" s="46">
        <v>1.5</v>
      </c>
      <c r="O105" s="48">
        <v>81.65</v>
      </c>
      <c r="P105" s="51">
        <v>78.00911145</v>
      </c>
      <c r="Q105" s="69">
        <v>100</v>
      </c>
      <c r="R105" s="16">
        <v>96</v>
      </c>
      <c r="S105" s="35" t="s">
        <v>32</v>
      </c>
      <c r="T105" s="36"/>
      <c r="U105" s="38"/>
      <c r="V105" s="36"/>
      <c r="W105" s="37"/>
    </row>
    <row r="106" spans="1:23" ht="20.25" customHeight="1">
      <c r="A106" s="14" t="s">
        <v>28</v>
      </c>
      <c r="B106" s="15" t="s">
        <v>475</v>
      </c>
      <c r="C106" s="14">
        <v>108</v>
      </c>
      <c r="D106" s="16" t="s">
        <v>476</v>
      </c>
      <c r="E106" s="68">
        <v>2121110181</v>
      </c>
      <c r="F106" s="15" t="s">
        <v>580</v>
      </c>
      <c r="G106" s="48">
        <v>86.73435107</v>
      </c>
      <c r="H106" s="46">
        <v>0.75</v>
      </c>
      <c r="I106" s="48">
        <v>87.48435107</v>
      </c>
      <c r="J106" s="48">
        <v>76.56043956</v>
      </c>
      <c r="K106" s="46"/>
      <c r="L106" s="48">
        <v>76.5604396</v>
      </c>
      <c r="M106" s="48">
        <v>70.7</v>
      </c>
      <c r="N106" s="46"/>
      <c r="O106" s="48">
        <v>70.7</v>
      </c>
      <c r="P106" s="51">
        <v>77.61298233</v>
      </c>
      <c r="Q106" s="69">
        <v>101</v>
      </c>
      <c r="R106" s="16">
        <v>102</v>
      </c>
      <c r="S106" s="35" t="s">
        <v>89</v>
      </c>
      <c r="T106" s="36"/>
      <c r="U106" s="38"/>
      <c r="V106" s="36"/>
      <c r="W106" s="37"/>
    </row>
    <row r="107" spans="1:23" ht="20.25" customHeight="1">
      <c r="A107" s="14" t="s">
        <v>28</v>
      </c>
      <c r="B107" s="15" t="s">
        <v>475</v>
      </c>
      <c r="C107" s="14">
        <v>108</v>
      </c>
      <c r="D107" s="16" t="s">
        <v>478</v>
      </c>
      <c r="E107" s="16" t="s">
        <v>581</v>
      </c>
      <c r="F107" s="15" t="s">
        <v>582</v>
      </c>
      <c r="G107" s="48">
        <v>86.79911799</v>
      </c>
      <c r="H107" s="46">
        <v>1.925</v>
      </c>
      <c r="I107" s="48">
        <v>88.72411799</v>
      </c>
      <c r="J107" s="48">
        <v>76.98901099</v>
      </c>
      <c r="K107" s="46"/>
      <c r="L107" s="48">
        <v>76.989011</v>
      </c>
      <c r="M107" s="48">
        <v>64.75</v>
      </c>
      <c r="N107" s="46"/>
      <c r="O107" s="48">
        <v>64.75</v>
      </c>
      <c r="P107" s="51">
        <v>77.52537594</v>
      </c>
      <c r="Q107" s="69">
        <v>102</v>
      </c>
      <c r="R107" s="16">
        <v>97</v>
      </c>
      <c r="S107" s="35" t="s">
        <v>89</v>
      </c>
      <c r="T107" s="36"/>
      <c r="U107" s="38"/>
      <c r="V107" s="36"/>
      <c r="W107" s="37"/>
    </row>
    <row r="108" spans="1:23" ht="20.25" customHeight="1">
      <c r="A108" s="14" t="s">
        <v>28</v>
      </c>
      <c r="B108" s="15" t="s">
        <v>475</v>
      </c>
      <c r="C108" s="14">
        <v>108</v>
      </c>
      <c r="D108" s="16" t="s">
        <v>478</v>
      </c>
      <c r="E108" s="68">
        <v>2121110150</v>
      </c>
      <c r="F108" s="16" t="s">
        <v>583</v>
      </c>
      <c r="G108" s="48">
        <v>82.2524251</v>
      </c>
      <c r="H108" s="46">
        <v>1.125</v>
      </c>
      <c r="I108" s="48">
        <v>83.3774251</v>
      </c>
      <c r="J108" s="48">
        <v>78.76923077</v>
      </c>
      <c r="K108" s="46"/>
      <c r="L108" s="48">
        <v>78.7692308</v>
      </c>
      <c r="M108" s="48">
        <v>59.3</v>
      </c>
      <c r="N108" s="46"/>
      <c r="O108" s="48">
        <v>59.3</v>
      </c>
      <c r="P108" s="51">
        <v>77.51353684</v>
      </c>
      <c r="Q108" s="69">
        <v>103</v>
      </c>
      <c r="R108" s="16">
        <v>84</v>
      </c>
      <c r="S108" s="35" t="s">
        <v>89</v>
      </c>
      <c r="T108" s="36"/>
      <c r="U108" s="38"/>
      <c r="V108" s="36"/>
      <c r="W108" s="37"/>
    </row>
    <row r="109" spans="1:23" ht="20.25" customHeight="1">
      <c r="A109" s="14" t="s">
        <v>28</v>
      </c>
      <c r="B109" s="15" t="s">
        <v>475</v>
      </c>
      <c r="C109" s="14">
        <v>108</v>
      </c>
      <c r="D109" s="16" t="s">
        <v>476</v>
      </c>
      <c r="E109" s="16">
        <v>2121110180</v>
      </c>
      <c r="F109" s="15" t="s">
        <v>584</v>
      </c>
      <c r="G109" s="48">
        <v>81.93030249</v>
      </c>
      <c r="H109" s="46">
        <v>0.75</v>
      </c>
      <c r="I109" s="48">
        <v>82.68030249</v>
      </c>
      <c r="J109" s="48">
        <v>77.32967033</v>
      </c>
      <c r="K109" s="46"/>
      <c r="L109" s="48">
        <v>77.3296703</v>
      </c>
      <c r="M109" s="48">
        <v>64.95</v>
      </c>
      <c r="N109" s="46"/>
      <c r="O109" s="48">
        <v>64.95</v>
      </c>
      <c r="P109" s="51">
        <v>76.89429812</v>
      </c>
      <c r="Q109" s="69">
        <v>104</v>
      </c>
      <c r="R109" s="16">
        <v>94</v>
      </c>
      <c r="S109" s="35" t="s">
        <v>32</v>
      </c>
      <c r="T109" s="36"/>
      <c r="U109" s="38"/>
      <c r="V109" s="36"/>
      <c r="W109" s="37"/>
    </row>
    <row r="110" spans="1:23" ht="20.25" customHeight="1">
      <c r="A110" s="14" t="s">
        <v>28</v>
      </c>
      <c r="B110" s="15" t="s">
        <v>475</v>
      </c>
      <c r="C110" s="14">
        <v>108</v>
      </c>
      <c r="D110" s="16" t="s">
        <v>483</v>
      </c>
      <c r="E110" s="68">
        <v>2121110206</v>
      </c>
      <c r="F110" s="15" t="s">
        <v>585</v>
      </c>
      <c r="G110" s="48">
        <v>81.13265934</v>
      </c>
      <c r="H110" s="46">
        <v>0.725</v>
      </c>
      <c r="I110" s="48">
        <v>81.85765934</v>
      </c>
      <c r="J110" s="48">
        <v>74.7032967</v>
      </c>
      <c r="K110" s="46"/>
      <c r="L110" s="48">
        <v>74.7032967</v>
      </c>
      <c r="M110" s="48">
        <v>83.65</v>
      </c>
      <c r="N110" s="46"/>
      <c r="O110" s="48">
        <v>83.65</v>
      </c>
      <c r="P110" s="51">
        <v>76.67112143</v>
      </c>
      <c r="Q110" s="69">
        <v>105</v>
      </c>
      <c r="R110" s="16">
        <v>108</v>
      </c>
      <c r="S110" s="35" t="s">
        <v>89</v>
      </c>
      <c r="T110" s="36"/>
      <c r="U110" s="38"/>
      <c r="V110" s="36"/>
      <c r="W110" s="37"/>
    </row>
    <row r="111" spans="1:23" ht="20.25" customHeight="1">
      <c r="A111" s="14" t="s">
        <v>28</v>
      </c>
      <c r="B111" s="15" t="s">
        <v>475</v>
      </c>
      <c r="C111" s="14">
        <v>108</v>
      </c>
      <c r="D111" s="16" t="s">
        <v>476</v>
      </c>
      <c r="E111" s="16">
        <v>2121110113</v>
      </c>
      <c r="F111" s="16" t="s">
        <v>586</v>
      </c>
      <c r="G111" s="48">
        <v>83.47950723</v>
      </c>
      <c r="H111" s="46">
        <v>1.15625</v>
      </c>
      <c r="I111" s="48">
        <v>84.63575723</v>
      </c>
      <c r="J111" s="48">
        <v>76.51648352</v>
      </c>
      <c r="K111" s="46">
        <v>1</v>
      </c>
      <c r="L111" s="48">
        <v>77.5164835</v>
      </c>
      <c r="M111" s="48">
        <v>57.5</v>
      </c>
      <c r="N111" s="46"/>
      <c r="O111" s="48">
        <v>57.5</v>
      </c>
      <c r="P111" s="51">
        <v>76.58272622</v>
      </c>
      <c r="Q111" s="69">
        <v>106</v>
      </c>
      <c r="R111" s="16">
        <v>103</v>
      </c>
      <c r="S111" s="35" t="s">
        <v>89</v>
      </c>
      <c r="T111" s="36"/>
      <c r="U111" s="38"/>
      <c r="V111" s="36"/>
      <c r="W111" s="37"/>
    </row>
    <row r="112" spans="1:23" ht="20.25" customHeight="1">
      <c r="A112" s="14" t="s">
        <v>28</v>
      </c>
      <c r="B112" s="15" t="s">
        <v>475</v>
      </c>
      <c r="C112" s="14">
        <v>108</v>
      </c>
      <c r="D112" s="16" t="s">
        <v>476</v>
      </c>
      <c r="E112" s="68">
        <v>2112110242</v>
      </c>
      <c r="F112" s="15" t="s">
        <v>587</v>
      </c>
      <c r="G112" s="48">
        <v>83.31812146</v>
      </c>
      <c r="H112" s="46">
        <v>0.75</v>
      </c>
      <c r="I112" s="48">
        <v>84.06812146</v>
      </c>
      <c r="J112" s="48">
        <v>75.07692308</v>
      </c>
      <c r="K112" s="46">
        <v>0.75</v>
      </c>
      <c r="L112" s="48">
        <v>75.8269231</v>
      </c>
      <c r="M112" s="48">
        <v>62.3</v>
      </c>
      <c r="N112" s="46"/>
      <c r="O112" s="48">
        <v>62.3</v>
      </c>
      <c r="P112" s="51">
        <v>75.71041053</v>
      </c>
      <c r="Q112" s="69">
        <v>107</v>
      </c>
      <c r="R112" s="16">
        <v>107</v>
      </c>
      <c r="S112" s="35" t="s">
        <v>32</v>
      </c>
      <c r="T112" s="36"/>
      <c r="U112" s="38"/>
      <c r="V112" s="36"/>
      <c r="W112" s="37"/>
    </row>
    <row r="113" spans="1:23" ht="20.25" customHeight="1">
      <c r="A113" s="14" t="s">
        <v>28</v>
      </c>
      <c r="B113" s="15" t="s">
        <v>475</v>
      </c>
      <c r="C113" s="14">
        <v>108</v>
      </c>
      <c r="D113" s="16" t="s">
        <v>476</v>
      </c>
      <c r="E113" s="16">
        <v>2121110175</v>
      </c>
      <c r="F113" s="15" t="s">
        <v>588</v>
      </c>
      <c r="G113" s="48">
        <v>81.84427819</v>
      </c>
      <c r="H113" s="46">
        <v>0.75</v>
      </c>
      <c r="I113" s="48">
        <v>82.59427819</v>
      </c>
      <c r="J113" s="48">
        <v>75.71428571</v>
      </c>
      <c r="K113" s="46"/>
      <c r="L113" s="48">
        <v>75.7142857</v>
      </c>
      <c r="M113" s="48">
        <v>56.35</v>
      </c>
      <c r="N113" s="46"/>
      <c r="O113" s="48">
        <v>56.35</v>
      </c>
      <c r="P113" s="51">
        <v>74.80985601</v>
      </c>
      <c r="Q113" s="69">
        <v>108</v>
      </c>
      <c r="R113" s="16">
        <v>106</v>
      </c>
      <c r="S113" s="35" t="s">
        <v>89</v>
      </c>
      <c r="T113" s="36"/>
      <c r="U113" s="38"/>
      <c r="V113" s="36"/>
      <c r="W113" s="37"/>
    </row>
    <row r="114" spans="1:23" ht="13.5">
      <c r="A114" s="41" t="s">
        <v>392</v>
      </c>
      <c r="B114" s="42" t="s">
        <v>393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1:23" ht="13.5">
      <c r="A115" s="43"/>
      <c r="B115" s="42" t="s">
        <v>471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</row>
    <row r="116" spans="1:23" ht="13.5">
      <c r="A116" s="43"/>
      <c r="B116" s="42" t="s">
        <v>472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</row>
    <row r="117" spans="1:23" ht="13.5">
      <c r="A117" s="43"/>
      <c r="B117" s="42" t="s">
        <v>396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</row>
    <row r="118" spans="1:23" s="67" customFormat="1" ht="13.5">
      <c r="A118" s="44"/>
      <c r="B118" s="42" t="s">
        <v>473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</row>
    <row r="119" spans="1:23" s="67" customFormat="1" ht="13.5">
      <c r="A119" s="45"/>
      <c r="B119" s="42" t="s">
        <v>398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</row>
    <row r="120" ht="12">
      <c r="B120" s="4"/>
    </row>
    <row r="121" ht="12">
      <c r="B121" s="4"/>
    </row>
    <row r="122" ht="12">
      <c r="B122" s="4"/>
    </row>
    <row r="123" ht="12">
      <c r="B123" s="4"/>
    </row>
    <row r="124" ht="12">
      <c r="B124" s="4"/>
    </row>
    <row r="125" ht="12">
      <c r="B125" s="4"/>
    </row>
    <row r="126" ht="12">
      <c r="B126" s="4"/>
    </row>
    <row r="127" ht="12">
      <c r="B127" s="4"/>
    </row>
    <row r="128" ht="12">
      <c r="B128" s="4"/>
    </row>
    <row r="129" ht="12">
      <c r="B129" s="4"/>
    </row>
  </sheetData>
  <sheetProtection/>
  <autoFilter ref="A5:CJ119"/>
  <mergeCells count="32">
    <mergeCell ref="A2:V2"/>
    <mergeCell ref="A3:B3"/>
    <mergeCell ref="Q3:S3"/>
    <mergeCell ref="B114:W114"/>
    <mergeCell ref="B115:W115"/>
    <mergeCell ref="B116:W116"/>
    <mergeCell ref="B117:W117"/>
    <mergeCell ref="B118:W118"/>
    <mergeCell ref="B119:W1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conditionalFormatting sqref="E1:E65536">
    <cfRule type="expression" priority="1" dxfId="0" stopIfTrue="1">
      <formula>AND(COUNTIF($E$1:$E$65536,E1)&gt;1,NOT(ISBLANK(E1)))</formula>
    </cfRule>
  </conditionalFormatting>
  <dataValidations count="6">
    <dataValidation type="list" allowBlank="1" showInputMessage="1" showErrorMessage="1" sqref="V1 V4:V5 V48:V52 V54:V113 V114:V65536">
      <formula1>$CI$9:$CI$11</formula1>
    </dataValidation>
    <dataValidation type="list" allowBlank="1" showInputMessage="1" showErrorMessage="1" sqref="T14 T16 T17 T18 T19 T20 T21 T53 T7:T13 T22:T43 T44:T47">
      <formula1>"一等,二等,三等,德育分未达标,课程考核不合格,体育成绩不合格"</formula1>
    </dataValidation>
    <dataValidation type="list" allowBlank="1" showInputMessage="1" showErrorMessage="1" sqref="T15 T1:T6 T48:T52 T54:T113 T114:T65536">
      <formula1>$CH$9:$CH$16</formula1>
    </dataValidation>
    <dataValidation type="list" allowBlank="1" showInputMessage="1" showErrorMessage="1" sqref="V31 V47 V53 V6:V30 V32:V43 V44:V46">
      <formula1>"三好,三标,优干"</formula1>
    </dataValidation>
    <dataValidation type="list" allowBlank="1" showInputMessage="1" showErrorMessage="1" sqref="S44 S53 S6:S43 S45:S52 S54:S113">
      <formula1>"是,否"</formula1>
    </dataValidation>
    <dataValidation type="list" allowBlank="1" showInputMessage="1" showErrorMessage="1" sqref="U1:U2 U6:U9 U48:U52 U54:U113 U114:U65536">
      <formula1>$CJ$9:$CJ$12</formula1>
    </dataValidation>
  </dataValidations>
  <printOptions/>
  <pageMargins left="0.75" right="0.75" top="1" bottom="1" header="0.5" footer="0.5"/>
  <pageSetup fitToHeight="0" fitToWidth="1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2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2" max="12" width="9.625" style="0" bestFit="1" customWidth="1"/>
  </cols>
  <sheetData>
    <row r="1" spans="1:23" ht="14.25">
      <c r="A1" s="1" t="s">
        <v>0</v>
      </c>
      <c r="B1" s="2"/>
      <c r="C1" s="3"/>
      <c r="D1" s="4"/>
      <c r="E1" s="4"/>
      <c r="F1" s="4"/>
      <c r="G1" s="5"/>
      <c r="H1" s="6"/>
      <c r="I1" s="5"/>
      <c r="J1" s="5"/>
      <c r="K1" s="6"/>
      <c r="L1" s="6"/>
      <c r="M1" s="5"/>
      <c r="N1" s="6"/>
      <c r="O1" s="5"/>
      <c r="P1" s="19"/>
      <c r="Q1" s="19"/>
      <c r="R1" s="4"/>
      <c r="S1" s="24"/>
      <c r="T1" s="25"/>
      <c r="U1" s="25"/>
      <c r="V1" s="6"/>
      <c r="W1" s="4"/>
    </row>
    <row r="2" spans="1:23" ht="18.75">
      <c r="A2" s="7" t="s">
        <v>589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6"/>
      <c r="U2" s="26"/>
      <c r="V2" s="7"/>
      <c r="W2" s="4"/>
    </row>
    <row r="3" spans="1:23" ht="15.75">
      <c r="A3" s="10" t="s">
        <v>2</v>
      </c>
      <c r="B3" s="10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 t="s">
        <v>4</v>
      </c>
      <c r="R3" s="9"/>
      <c r="S3" s="63"/>
      <c r="T3" s="9"/>
      <c r="U3" s="28"/>
      <c r="V3" s="29"/>
      <c r="W3" s="29"/>
    </row>
    <row r="4" spans="1:23" ht="14.25">
      <c r="A4" s="11" t="s">
        <v>5</v>
      </c>
      <c r="B4" s="12" t="s">
        <v>6</v>
      </c>
      <c r="C4" s="13" t="s">
        <v>7</v>
      </c>
      <c r="D4" s="11" t="s">
        <v>8</v>
      </c>
      <c r="E4" s="11" t="s">
        <v>9</v>
      </c>
      <c r="F4" s="11" t="s">
        <v>10</v>
      </c>
      <c r="G4" s="13" t="s">
        <v>11</v>
      </c>
      <c r="H4" s="12" t="s">
        <v>12</v>
      </c>
      <c r="I4" s="13" t="s">
        <v>13</v>
      </c>
      <c r="J4" s="13" t="s">
        <v>14</v>
      </c>
      <c r="K4" s="12" t="s">
        <v>15</v>
      </c>
      <c r="L4" s="12" t="s">
        <v>16</v>
      </c>
      <c r="M4" s="13" t="s">
        <v>17</v>
      </c>
      <c r="N4" s="12" t="s">
        <v>18</v>
      </c>
      <c r="O4" s="13" t="s">
        <v>19</v>
      </c>
      <c r="P4" s="13" t="s">
        <v>20</v>
      </c>
      <c r="Q4" s="13" t="s">
        <v>21</v>
      </c>
      <c r="R4" s="12" t="s">
        <v>22</v>
      </c>
      <c r="S4" s="30" t="s">
        <v>23</v>
      </c>
      <c r="T4" s="31" t="s">
        <v>24</v>
      </c>
      <c r="U4" s="31" t="s">
        <v>25</v>
      </c>
      <c r="V4" s="12" t="s">
        <v>26</v>
      </c>
      <c r="W4" s="12" t="s">
        <v>27</v>
      </c>
    </row>
    <row r="5" spans="1:23" ht="14.25">
      <c r="A5" s="11"/>
      <c r="B5" s="12"/>
      <c r="C5" s="13"/>
      <c r="D5" s="11"/>
      <c r="E5" s="11"/>
      <c r="F5" s="11"/>
      <c r="G5" s="13"/>
      <c r="H5" s="12"/>
      <c r="I5" s="13"/>
      <c r="J5" s="13"/>
      <c r="K5" s="12"/>
      <c r="L5" s="12"/>
      <c r="M5" s="13"/>
      <c r="N5" s="12"/>
      <c r="O5" s="13"/>
      <c r="P5" s="13"/>
      <c r="Q5" s="13"/>
      <c r="R5" s="12"/>
      <c r="S5" s="30"/>
      <c r="T5" s="31"/>
      <c r="U5" s="31"/>
      <c r="V5" s="12"/>
      <c r="W5" s="12"/>
    </row>
    <row r="6" spans="1:23" ht="22.5">
      <c r="A6" s="22" t="s">
        <v>28</v>
      </c>
      <c r="B6" s="17" t="s">
        <v>590</v>
      </c>
      <c r="C6" s="33">
        <v>51</v>
      </c>
      <c r="D6" s="48" t="str">
        <f aca="true" t="shared" si="0" ref="D6:D28">IF(E6&lt;2021110031,"地信201","地信202")</f>
        <v>地信201</v>
      </c>
      <c r="E6" s="53">
        <v>2021110026</v>
      </c>
      <c r="F6" s="54" t="s">
        <v>591</v>
      </c>
      <c r="G6" s="48">
        <v>91.33064625850344</v>
      </c>
      <c r="H6" s="51">
        <v>1.6875</v>
      </c>
      <c r="I6" s="17">
        <v>93.01814625850344</v>
      </c>
      <c r="J6" s="48">
        <v>89.24489795918367</v>
      </c>
      <c r="K6" s="17">
        <v>9.3</v>
      </c>
      <c r="L6" s="17">
        <v>98.54489795918367</v>
      </c>
      <c r="M6" s="17">
        <v>79.30000000000001</v>
      </c>
      <c r="N6" s="17"/>
      <c r="O6" s="17">
        <v>79.30000000000001</v>
      </c>
      <c r="P6" s="22">
        <v>95.79139540816327</v>
      </c>
      <c r="Q6" s="33">
        <v>1</v>
      </c>
      <c r="R6" s="64">
        <v>1</v>
      </c>
      <c r="S6" s="35" t="s">
        <v>32</v>
      </c>
      <c r="T6" s="36" t="s">
        <v>33</v>
      </c>
      <c r="U6" s="36"/>
      <c r="V6" s="36" t="s">
        <v>39</v>
      </c>
      <c r="W6" s="37"/>
    </row>
    <row r="7" spans="1:23" ht="22.5">
      <c r="A7" s="22" t="s">
        <v>28</v>
      </c>
      <c r="B7" s="17" t="s">
        <v>590</v>
      </c>
      <c r="C7" s="33">
        <v>51</v>
      </c>
      <c r="D7" s="48" t="str">
        <f t="shared" si="0"/>
        <v>地信201</v>
      </c>
      <c r="E7" s="53">
        <v>2021110029</v>
      </c>
      <c r="F7" s="54" t="s">
        <v>592</v>
      </c>
      <c r="G7" s="48">
        <v>92.85324829931976</v>
      </c>
      <c r="H7" s="51">
        <v>1.08125</v>
      </c>
      <c r="I7" s="17">
        <v>93.93449829931976</v>
      </c>
      <c r="J7" s="48">
        <v>88.0204081632653</v>
      </c>
      <c r="K7" s="17">
        <v>9.8</v>
      </c>
      <c r="L7" s="17">
        <v>97.80045351473922</v>
      </c>
      <c r="M7" s="17">
        <v>79.2</v>
      </c>
      <c r="N7" s="17"/>
      <c r="O7" s="17">
        <v>79.2</v>
      </c>
      <c r="P7" s="22">
        <v>95.36051488095238</v>
      </c>
      <c r="Q7" s="33">
        <v>2</v>
      </c>
      <c r="R7" s="64">
        <v>4</v>
      </c>
      <c r="S7" s="35" t="s">
        <v>32</v>
      </c>
      <c r="T7" s="36" t="s">
        <v>33</v>
      </c>
      <c r="U7" s="36"/>
      <c r="V7" s="36" t="s">
        <v>45</v>
      </c>
      <c r="W7" s="37"/>
    </row>
    <row r="8" spans="1:23" ht="22.5">
      <c r="A8" s="22" t="s">
        <v>28</v>
      </c>
      <c r="B8" s="17" t="s">
        <v>590</v>
      </c>
      <c r="C8" s="33">
        <v>51</v>
      </c>
      <c r="D8" s="48" t="str">
        <f t="shared" si="0"/>
        <v>地信201</v>
      </c>
      <c r="E8" s="53">
        <v>2021110020</v>
      </c>
      <c r="F8" s="54" t="s">
        <v>593</v>
      </c>
      <c r="G8" s="48">
        <v>89.39392857142857</v>
      </c>
      <c r="H8" s="51">
        <v>1.125</v>
      </c>
      <c r="I8" s="17">
        <v>90.51892857142857</v>
      </c>
      <c r="J8" s="48">
        <v>88.85714285714286</v>
      </c>
      <c r="K8" s="17">
        <v>8</v>
      </c>
      <c r="L8" s="17">
        <v>96.85714285714286</v>
      </c>
      <c r="M8" s="17">
        <v>87.4</v>
      </c>
      <c r="N8" s="17"/>
      <c r="O8" s="17">
        <v>87.4</v>
      </c>
      <c r="P8" s="22">
        <v>94.96069642857142</v>
      </c>
      <c r="Q8" s="33">
        <v>3</v>
      </c>
      <c r="R8" s="64">
        <v>2</v>
      </c>
      <c r="S8" s="35" t="s">
        <v>32</v>
      </c>
      <c r="T8" s="36" t="s">
        <v>33</v>
      </c>
      <c r="U8" s="36"/>
      <c r="V8" s="36" t="s">
        <v>34</v>
      </c>
      <c r="W8" s="37"/>
    </row>
    <row r="9" spans="1:23" ht="22.5">
      <c r="A9" s="22" t="s">
        <v>28</v>
      </c>
      <c r="B9" s="17" t="s">
        <v>590</v>
      </c>
      <c r="C9" s="33">
        <v>51</v>
      </c>
      <c r="D9" s="48" t="str">
        <f t="shared" si="0"/>
        <v>地信201</v>
      </c>
      <c r="E9" s="53">
        <v>2021110023</v>
      </c>
      <c r="F9" s="54" t="s">
        <v>594</v>
      </c>
      <c r="G9" s="48">
        <v>93.39877551020408</v>
      </c>
      <c r="H9" s="51">
        <v>1.55</v>
      </c>
      <c r="I9" s="17">
        <v>94.94877551020407</v>
      </c>
      <c r="J9" s="48">
        <v>88.6938775510204</v>
      </c>
      <c r="K9" s="17">
        <v>3.9916</v>
      </c>
      <c r="L9" s="17">
        <v>92.68547755102041</v>
      </c>
      <c r="M9" s="17">
        <v>93.25</v>
      </c>
      <c r="N9" s="17"/>
      <c r="O9" s="17">
        <v>93.25</v>
      </c>
      <c r="P9" s="22">
        <v>93.08142448979592</v>
      </c>
      <c r="Q9" s="33">
        <v>4</v>
      </c>
      <c r="R9" s="64">
        <v>3</v>
      </c>
      <c r="S9" s="35" t="s">
        <v>32</v>
      </c>
      <c r="T9" s="36" t="s">
        <v>42</v>
      </c>
      <c r="U9" s="36"/>
      <c r="V9" s="36" t="s">
        <v>34</v>
      </c>
      <c r="W9" s="37"/>
    </row>
    <row r="10" spans="1:23" ht="22.5">
      <c r="A10" s="22" t="s">
        <v>28</v>
      </c>
      <c r="B10" s="17" t="s">
        <v>590</v>
      </c>
      <c r="C10" s="33">
        <v>51</v>
      </c>
      <c r="D10" s="48" t="str">
        <f t="shared" si="0"/>
        <v>地信201</v>
      </c>
      <c r="E10" s="53">
        <v>2021110013</v>
      </c>
      <c r="F10" s="54" t="s">
        <v>595</v>
      </c>
      <c r="G10" s="48">
        <v>91.16777210884351</v>
      </c>
      <c r="H10" s="51">
        <v>1.5</v>
      </c>
      <c r="I10" s="17">
        <v>92.66777210884351</v>
      </c>
      <c r="J10" s="48">
        <v>87.73469387755102</v>
      </c>
      <c r="K10" s="17">
        <v>2</v>
      </c>
      <c r="L10" s="17">
        <v>89.73469387755102</v>
      </c>
      <c r="M10" s="17">
        <v>83.65</v>
      </c>
      <c r="N10" s="17"/>
      <c r="O10" s="17">
        <v>83.65</v>
      </c>
      <c r="P10" s="22">
        <v>89.56618622448978</v>
      </c>
      <c r="Q10" s="33">
        <v>5</v>
      </c>
      <c r="R10" s="64">
        <v>5</v>
      </c>
      <c r="S10" s="35" t="s">
        <v>32</v>
      </c>
      <c r="T10" s="36" t="s">
        <v>42</v>
      </c>
      <c r="U10" s="38"/>
      <c r="V10" s="36" t="s">
        <v>34</v>
      </c>
      <c r="W10" s="37"/>
    </row>
    <row r="11" spans="1:23" ht="22.5">
      <c r="A11" s="22" t="s">
        <v>28</v>
      </c>
      <c r="B11" s="17" t="s">
        <v>590</v>
      </c>
      <c r="C11" s="33">
        <v>51</v>
      </c>
      <c r="D11" s="48" t="str">
        <f t="shared" si="0"/>
        <v>地信201</v>
      </c>
      <c r="E11" s="53">
        <v>2021110027</v>
      </c>
      <c r="F11" s="54" t="s">
        <v>596</v>
      </c>
      <c r="G11" s="48">
        <v>85.77641156462589</v>
      </c>
      <c r="H11" s="51">
        <v>0.8875</v>
      </c>
      <c r="I11" s="17">
        <v>86.66391156462589</v>
      </c>
      <c r="J11" s="48">
        <v>83.06122448979592</v>
      </c>
      <c r="K11" s="17">
        <v>6.8625</v>
      </c>
      <c r="L11" s="17">
        <v>89.92372448979592</v>
      </c>
      <c r="M11" s="17">
        <v>79</v>
      </c>
      <c r="N11" s="17"/>
      <c r="O11" s="17">
        <v>79</v>
      </c>
      <c r="P11" s="22">
        <v>88.34238010204082</v>
      </c>
      <c r="Q11" s="33">
        <v>6</v>
      </c>
      <c r="R11" s="64">
        <v>21</v>
      </c>
      <c r="S11" s="35" t="s">
        <v>32</v>
      </c>
      <c r="T11" s="36" t="s">
        <v>42</v>
      </c>
      <c r="U11" s="38"/>
      <c r="V11" s="36"/>
      <c r="W11" s="37"/>
    </row>
    <row r="12" spans="1:23" ht="22.5">
      <c r="A12" s="22" t="s">
        <v>28</v>
      </c>
      <c r="B12" s="17" t="s">
        <v>590</v>
      </c>
      <c r="C12" s="33">
        <v>51</v>
      </c>
      <c r="D12" s="48" t="str">
        <f t="shared" si="0"/>
        <v>地信202</v>
      </c>
      <c r="E12" s="53">
        <v>2021110040</v>
      </c>
      <c r="F12" s="54" t="s">
        <v>597</v>
      </c>
      <c r="G12" s="48">
        <v>87.99505102040816</v>
      </c>
      <c r="H12" s="51">
        <v>1.825</v>
      </c>
      <c r="I12" s="17">
        <v>89.82005102040816</v>
      </c>
      <c r="J12" s="48">
        <v>83.38775510204081</v>
      </c>
      <c r="K12" s="17">
        <v>6.616666666666667</v>
      </c>
      <c r="L12" s="17">
        <v>90.00442176870749</v>
      </c>
      <c r="M12" s="17">
        <v>73.2</v>
      </c>
      <c r="N12" s="17"/>
      <c r="O12" s="17">
        <v>73.2</v>
      </c>
      <c r="P12" s="22">
        <v>88.29632397959182</v>
      </c>
      <c r="Q12" s="33">
        <v>7</v>
      </c>
      <c r="R12" s="64">
        <v>19</v>
      </c>
      <c r="S12" s="35" t="s">
        <v>32</v>
      </c>
      <c r="T12" s="36" t="s">
        <v>42</v>
      </c>
      <c r="U12" s="38"/>
      <c r="V12" s="36"/>
      <c r="W12" s="37"/>
    </row>
    <row r="13" spans="1:23" ht="22.5">
      <c r="A13" s="22" t="s">
        <v>28</v>
      </c>
      <c r="B13" s="17" t="s">
        <v>590</v>
      </c>
      <c r="C13" s="33">
        <v>51</v>
      </c>
      <c r="D13" s="48" t="str">
        <f t="shared" si="0"/>
        <v>地信201</v>
      </c>
      <c r="E13" s="53">
        <v>2021110009</v>
      </c>
      <c r="F13" s="54" t="s">
        <v>598</v>
      </c>
      <c r="G13" s="48">
        <v>90.83367346938776</v>
      </c>
      <c r="H13" s="51">
        <v>0.5</v>
      </c>
      <c r="I13" s="17">
        <v>91.33367346938776</v>
      </c>
      <c r="J13" s="48">
        <v>83.91836734693878</v>
      </c>
      <c r="K13" s="17">
        <v>7.041666666666667</v>
      </c>
      <c r="L13" s="17">
        <v>90.96003401360545</v>
      </c>
      <c r="M13" s="17">
        <v>60</v>
      </c>
      <c r="N13" s="17"/>
      <c r="O13" s="17">
        <v>60</v>
      </c>
      <c r="P13" s="22">
        <v>87.92007653061226</v>
      </c>
      <c r="Q13" s="33">
        <v>8</v>
      </c>
      <c r="R13" s="64">
        <v>17</v>
      </c>
      <c r="S13" s="35" t="s">
        <v>32</v>
      </c>
      <c r="T13" s="36" t="s">
        <v>42</v>
      </c>
      <c r="U13" s="38"/>
      <c r="V13" s="36"/>
      <c r="W13" s="37"/>
    </row>
    <row r="14" spans="1:23" ht="22.5">
      <c r="A14" s="22" t="s">
        <v>28</v>
      </c>
      <c r="B14" s="17" t="s">
        <v>590</v>
      </c>
      <c r="C14" s="33">
        <v>51</v>
      </c>
      <c r="D14" s="48" t="str">
        <f t="shared" si="0"/>
        <v>地信202</v>
      </c>
      <c r="E14" s="53">
        <v>2021110049</v>
      </c>
      <c r="F14" s="54" t="s">
        <v>599</v>
      </c>
      <c r="G14" s="48">
        <v>90.49093537414963</v>
      </c>
      <c r="H14" s="51">
        <v>1.625</v>
      </c>
      <c r="I14" s="17">
        <v>92.11593537414963</v>
      </c>
      <c r="J14" s="48">
        <v>84.77551020408163</v>
      </c>
      <c r="K14" s="17">
        <v>3.2</v>
      </c>
      <c r="L14" s="17">
        <v>87.97551020408163</v>
      </c>
      <c r="M14" s="17">
        <v>78.4</v>
      </c>
      <c r="N14" s="17"/>
      <c r="O14" s="17">
        <v>78.4</v>
      </c>
      <c r="P14" s="22">
        <v>87.63902295918368</v>
      </c>
      <c r="Q14" s="33">
        <v>9</v>
      </c>
      <c r="R14" s="64">
        <v>13</v>
      </c>
      <c r="S14" s="35" t="s">
        <v>32</v>
      </c>
      <c r="T14" s="36" t="s">
        <v>53</v>
      </c>
      <c r="U14" s="38"/>
      <c r="V14" s="36"/>
      <c r="W14" s="37"/>
    </row>
    <row r="15" spans="1:23" ht="22.5">
      <c r="A15" s="22" t="s">
        <v>28</v>
      </c>
      <c r="B15" s="17" t="s">
        <v>590</v>
      </c>
      <c r="C15" s="33">
        <v>51</v>
      </c>
      <c r="D15" s="48" t="str">
        <f t="shared" si="0"/>
        <v>地信202</v>
      </c>
      <c r="E15" s="53">
        <v>2021110060</v>
      </c>
      <c r="F15" s="54" t="s">
        <v>600</v>
      </c>
      <c r="G15" s="48">
        <v>89.31777210884351</v>
      </c>
      <c r="H15" s="51">
        <v>1.55</v>
      </c>
      <c r="I15" s="17">
        <v>90.86777210884351</v>
      </c>
      <c r="J15" s="48">
        <v>84.73469387755102</v>
      </c>
      <c r="K15" s="17" t="s">
        <v>601</v>
      </c>
      <c r="L15" s="17">
        <v>87.23469387755102</v>
      </c>
      <c r="M15" s="17">
        <v>85.30000000000001</v>
      </c>
      <c r="N15" s="17"/>
      <c r="O15" s="17">
        <v>85.30000000000001</v>
      </c>
      <c r="P15" s="22">
        <v>87.5861862244898</v>
      </c>
      <c r="Q15" s="33">
        <v>10</v>
      </c>
      <c r="R15" s="64">
        <v>14</v>
      </c>
      <c r="S15" s="35" t="s">
        <v>32</v>
      </c>
      <c r="T15" s="36" t="s">
        <v>53</v>
      </c>
      <c r="U15" s="38"/>
      <c r="V15" s="36"/>
      <c r="W15" s="37"/>
    </row>
    <row r="16" spans="1:23" ht="22.5">
      <c r="A16" s="22" t="s">
        <v>28</v>
      </c>
      <c r="B16" s="17" t="s">
        <v>590</v>
      </c>
      <c r="C16" s="33">
        <v>51</v>
      </c>
      <c r="D16" s="48" t="str">
        <f t="shared" si="0"/>
        <v>地信202</v>
      </c>
      <c r="E16" s="53">
        <v>2021110039</v>
      </c>
      <c r="F16" s="54" t="s">
        <v>602</v>
      </c>
      <c r="G16" s="48">
        <v>89.32510204081632</v>
      </c>
      <c r="H16" s="51">
        <v>1.875</v>
      </c>
      <c r="I16" s="17">
        <v>91.20010204081632</v>
      </c>
      <c r="J16" s="48">
        <v>85.77551020408163</v>
      </c>
      <c r="K16" s="17">
        <v>1.9</v>
      </c>
      <c r="L16" s="17">
        <v>87.67551020408163</v>
      </c>
      <c r="M16" s="17">
        <v>73.60000000000001</v>
      </c>
      <c r="N16" s="17"/>
      <c r="O16" s="17">
        <v>73.60000000000001</v>
      </c>
      <c r="P16" s="22">
        <v>86.79664795918366</v>
      </c>
      <c r="Q16" s="33">
        <v>11</v>
      </c>
      <c r="R16" s="64">
        <v>8</v>
      </c>
      <c r="S16" s="35" t="s">
        <v>32</v>
      </c>
      <c r="T16" s="36" t="s">
        <v>53</v>
      </c>
      <c r="U16" s="38"/>
      <c r="V16" s="36"/>
      <c r="W16" s="37"/>
    </row>
    <row r="17" spans="1:23" ht="22.5">
      <c r="A17" s="22" t="s">
        <v>28</v>
      </c>
      <c r="B17" s="17" t="s">
        <v>590</v>
      </c>
      <c r="C17" s="33">
        <v>51</v>
      </c>
      <c r="D17" s="48" t="str">
        <f t="shared" si="0"/>
        <v>地信202</v>
      </c>
      <c r="E17" s="53">
        <v>2021110036</v>
      </c>
      <c r="F17" s="54" t="s">
        <v>603</v>
      </c>
      <c r="G17" s="48">
        <v>90.59653061224489</v>
      </c>
      <c r="H17" s="51">
        <v>2.1125</v>
      </c>
      <c r="I17" s="17">
        <v>92.70903061224489</v>
      </c>
      <c r="J17" s="48">
        <v>84.63265306122449</v>
      </c>
      <c r="K17" s="17">
        <v>3.68</v>
      </c>
      <c r="L17" s="17">
        <v>88.3126530612245</v>
      </c>
      <c r="M17" s="17">
        <v>66.4</v>
      </c>
      <c r="N17" s="17"/>
      <c r="O17" s="17">
        <v>66.4</v>
      </c>
      <c r="P17" s="22">
        <v>86.7808443877551</v>
      </c>
      <c r="Q17" s="33">
        <v>12</v>
      </c>
      <c r="R17" s="64">
        <v>15</v>
      </c>
      <c r="S17" s="35" t="s">
        <v>32</v>
      </c>
      <c r="T17" s="36" t="s">
        <v>53</v>
      </c>
      <c r="U17" s="38"/>
      <c r="V17" s="36"/>
      <c r="W17" s="37"/>
    </row>
    <row r="18" spans="1:23" ht="22.5">
      <c r="A18" s="22" t="s">
        <v>28</v>
      </c>
      <c r="B18" s="17" t="s">
        <v>590</v>
      </c>
      <c r="C18" s="33">
        <v>51</v>
      </c>
      <c r="D18" s="48" t="str">
        <f t="shared" si="0"/>
        <v>地信201</v>
      </c>
      <c r="E18" s="53">
        <v>2021110017</v>
      </c>
      <c r="F18" s="54" t="s">
        <v>604</v>
      </c>
      <c r="G18" s="48">
        <v>85.43797619047615</v>
      </c>
      <c r="H18" s="51"/>
      <c r="I18" s="17">
        <v>85.43797619047615</v>
      </c>
      <c r="J18" s="48">
        <v>85.28571428571429</v>
      </c>
      <c r="K18" s="17">
        <v>3.4</v>
      </c>
      <c r="L18" s="17">
        <v>88.6857142857143</v>
      </c>
      <c r="M18" s="17">
        <v>72.9</v>
      </c>
      <c r="N18" s="17"/>
      <c r="O18" s="17">
        <v>72.9</v>
      </c>
      <c r="P18" s="22">
        <v>86.61998214285715</v>
      </c>
      <c r="Q18" s="33">
        <v>13</v>
      </c>
      <c r="R18" s="64">
        <v>10</v>
      </c>
      <c r="S18" s="35" t="s">
        <v>32</v>
      </c>
      <c r="T18" s="36" t="s">
        <v>53</v>
      </c>
      <c r="U18" s="38"/>
      <c r="V18" s="36"/>
      <c r="W18" s="37"/>
    </row>
    <row r="19" spans="1:23" ht="22.5">
      <c r="A19" s="22" t="s">
        <v>28</v>
      </c>
      <c r="B19" s="17" t="s">
        <v>590</v>
      </c>
      <c r="C19" s="33">
        <v>51</v>
      </c>
      <c r="D19" s="48" t="str">
        <f t="shared" si="0"/>
        <v>地信202</v>
      </c>
      <c r="E19" s="53">
        <v>2021110033</v>
      </c>
      <c r="F19" s="54" t="s">
        <v>605</v>
      </c>
      <c r="G19" s="48">
        <v>91.97221088435371</v>
      </c>
      <c r="H19" s="51">
        <v>1.55</v>
      </c>
      <c r="I19" s="17">
        <v>93.52221088435371</v>
      </c>
      <c r="J19" s="48">
        <v>82.46938775510205</v>
      </c>
      <c r="K19" s="17">
        <v>3.95</v>
      </c>
      <c r="L19" s="17">
        <v>86.41938775510205</v>
      </c>
      <c r="M19" s="17">
        <v>76.1</v>
      </c>
      <c r="N19" s="17"/>
      <c r="O19" s="17">
        <v>76.1</v>
      </c>
      <c r="P19" s="22">
        <v>86.45287244897959</v>
      </c>
      <c r="Q19" s="33">
        <v>14</v>
      </c>
      <c r="R19" s="64">
        <v>27</v>
      </c>
      <c r="S19" s="40" t="s">
        <v>89</v>
      </c>
      <c r="T19" s="36" t="s">
        <v>90</v>
      </c>
      <c r="U19" s="38"/>
      <c r="V19" s="36"/>
      <c r="W19" s="37"/>
    </row>
    <row r="20" spans="1:23" ht="22.5">
      <c r="A20" s="22" t="s">
        <v>28</v>
      </c>
      <c r="B20" s="17" t="s">
        <v>590</v>
      </c>
      <c r="C20" s="33">
        <v>51</v>
      </c>
      <c r="D20" s="48" t="str">
        <f t="shared" si="0"/>
        <v>地信201</v>
      </c>
      <c r="E20" s="53">
        <v>2021110022</v>
      </c>
      <c r="F20" s="54" t="s">
        <v>606</v>
      </c>
      <c r="G20" s="48">
        <v>86.62908163265305</v>
      </c>
      <c r="H20" s="51">
        <v>0.1875</v>
      </c>
      <c r="I20" s="17">
        <v>86.81658163265305</v>
      </c>
      <c r="J20" s="48">
        <v>85.0204081632653</v>
      </c>
      <c r="K20" s="17">
        <v>1.6666666666666667</v>
      </c>
      <c r="L20" s="17">
        <v>86.68707482993197</v>
      </c>
      <c r="M20" s="17">
        <v>82.7</v>
      </c>
      <c r="N20" s="17">
        <v>0.5</v>
      </c>
      <c r="O20" s="17">
        <v>83.2</v>
      </c>
      <c r="P20" s="22">
        <v>86.35779336734694</v>
      </c>
      <c r="Q20" s="33">
        <v>15</v>
      </c>
      <c r="R20" s="64">
        <v>12</v>
      </c>
      <c r="S20" s="35" t="s">
        <v>32</v>
      </c>
      <c r="T20" s="36" t="s">
        <v>53</v>
      </c>
      <c r="U20" s="38"/>
      <c r="V20" s="36"/>
      <c r="W20" s="37"/>
    </row>
    <row r="21" spans="1:23" ht="22.5">
      <c r="A21" s="22" t="s">
        <v>28</v>
      </c>
      <c r="B21" s="17" t="s">
        <v>590</v>
      </c>
      <c r="C21" s="33">
        <v>51</v>
      </c>
      <c r="D21" s="48" t="str">
        <f t="shared" si="0"/>
        <v>地信202</v>
      </c>
      <c r="E21" s="53">
        <v>2021110044</v>
      </c>
      <c r="F21" s="54" t="s">
        <v>607</v>
      </c>
      <c r="G21" s="48">
        <v>87.85341836734695</v>
      </c>
      <c r="H21" s="51">
        <v>0.75</v>
      </c>
      <c r="I21" s="17">
        <v>88.60341836734695</v>
      </c>
      <c r="J21" s="48">
        <v>83.9795918367347</v>
      </c>
      <c r="K21" s="17">
        <v>3.02</v>
      </c>
      <c r="L21" s="17">
        <v>86.9995918367347</v>
      </c>
      <c r="M21" s="17">
        <v>76.2</v>
      </c>
      <c r="N21" s="17"/>
      <c r="O21" s="17">
        <v>76.2</v>
      </c>
      <c r="P21" s="22">
        <v>86.16020663265307</v>
      </c>
      <c r="Q21" s="33">
        <v>16</v>
      </c>
      <c r="R21" s="64">
        <v>16</v>
      </c>
      <c r="S21" s="35" t="s">
        <v>32</v>
      </c>
      <c r="T21" s="36" t="s">
        <v>53</v>
      </c>
      <c r="U21" s="38"/>
      <c r="V21" s="36"/>
      <c r="W21" s="37"/>
    </row>
    <row r="22" spans="1:23" ht="22.5">
      <c r="A22" s="22" t="s">
        <v>28</v>
      </c>
      <c r="B22" s="17" t="s">
        <v>590</v>
      </c>
      <c r="C22" s="33">
        <v>51</v>
      </c>
      <c r="D22" s="48" t="str">
        <f t="shared" si="0"/>
        <v>地信202</v>
      </c>
      <c r="E22" s="53">
        <v>2021110043</v>
      </c>
      <c r="F22" s="54" t="s">
        <v>608</v>
      </c>
      <c r="G22" s="48">
        <v>91.15122448979592</v>
      </c>
      <c r="H22" s="51">
        <v>1.55</v>
      </c>
      <c r="I22" s="17">
        <v>92.70122448979592</v>
      </c>
      <c r="J22" s="48">
        <v>85.3061224489796</v>
      </c>
      <c r="K22" s="17">
        <v>1.5</v>
      </c>
      <c r="L22" s="17">
        <v>86.8061224489796</v>
      </c>
      <c r="M22" s="17">
        <v>69.15</v>
      </c>
      <c r="N22" s="17">
        <v>0.75</v>
      </c>
      <c r="O22" s="17">
        <v>69.9</v>
      </c>
      <c r="P22" s="22">
        <v>85.99977551020409</v>
      </c>
      <c r="Q22" s="33">
        <v>17</v>
      </c>
      <c r="R22" s="64">
        <v>9</v>
      </c>
      <c r="S22" s="35" t="s">
        <v>32</v>
      </c>
      <c r="T22" s="36" t="s">
        <v>53</v>
      </c>
      <c r="U22" s="38"/>
      <c r="V22" s="36"/>
      <c r="W22" s="37"/>
    </row>
    <row r="23" spans="1:23" ht="22.5">
      <c r="A23" s="22" t="s">
        <v>28</v>
      </c>
      <c r="B23" s="17" t="s">
        <v>590</v>
      </c>
      <c r="C23" s="33">
        <v>51</v>
      </c>
      <c r="D23" s="48" t="str">
        <f t="shared" si="0"/>
        <v>地信202</v>
      </c>
      <c r="E23" s="55">
        <v>2021110047</v>
      </c>
      <c r="F23" s="56" t="s">
        <v>609</v>
      </c>
      <c r="G23" s="51">
        <v>89.8637414965986</v>
      </c>
      <c r="H23" s="51">
        <v>0.75</v>
      </c>
      <c r="I23" s="17">
        <v>90.6137414965986</v>
      </c>
      <c r="J23" s="51">
        <v>85.10204081632654</v>
      </c>
      <c r="K23" s="17" t="s">
        <v>610</v>
      </c>
      <c r="L23" s="17">
        <v>86.60204081632654</v>
      </c>
      <c r="M23" s="17">
        <v>71.5</v>
      </c>
      <c r="N23" s="17"/>
      <c r="O23" s="17">
        <v>71.5</v>
      </c>
      <c r="P23" s="22">
        <v>85.69359183673471</v>
      </c>
      <c r="Q23" s="33">
        <v>18</v>
      </c>
      <c r="R23" s="65">
        <v>11</v>
      </c>
      <c r="S23" s="35" t="s">
        <v>32</v>
      </c>
      <c r="T23" s="36" t="s">
        <v>53</v>
      </c>
      <c r="U23" s="38"/>
      <c r="V23" s="36"/>
      <c r="W23" s="37"/>
    </row>
    <row r="24" spans="1:23" ht="22.5">
      <c r="A24" s="22" t="s">
        <v>28</v>
      </c>
      <c r="B24" s="17" t="s">
        <v>590</v>
      </c>
      <c r="C24" s="33">
        <v>51</v>
      </c>
      <c r="D24" s="48" t="str">
        <f t="shared" si="0"/>
        <v>地信201</v>
      </c>
      <c r="E24" s="53">
        <v>2021110018</v>
      </c>
      <c r="F24" s="54" t="s">
        <v>611</v>
      </c>
      <c r="G24" s="48">
        <v>88.6313945578231</v>
      </c>
      <c r="H24" s="51"/>
      <c r="I24" s="17">
        <v>88.6313945578231</v>
      </c>
      <c r="J24" s="48">
        <v>86.26530612244898</v>
      </c>
      <c r="K24" s="17"/>
      <c r="L24" s="17">
        <v>86.26530612244898</v>
      </c>
      <c r="M24" s="17">
        <v>73</v>
      </c>
      <c r="N24" s="17"/>
      <c r="O24" s="17">
        <v>73</v>
      </c>
      <c r="P24" s="22">
        <v>85.29368877551019</v>
      </c>
      <c r="Q24" s="33">
        <v>19</v>
      </c>
      <c r="R24" s="64">
        <v>7</v>
      </c>
      <c r="S24" s="35" t="s">
        <v>32</v>
      </c>
      <c r="T24" s="36" t="s">
        <v>53</v>
      </c>
      <c r="U24" s="38"/>
      <c r="V24" s="36"/>
      <c r="W24" s="37"/>
    </row>
    <row r="25" spans="1:23" ht="22.5">
      <c r="A25" s="22" t="s">
        <v>28</v>
      </c>
      <c r="B25" s="17" t="s">
        <v>590</v>
      </c>
      <c r="C25" s="33">
        <v>51</v>
      </c>
      <c r="D25" s="48" t="str">
        <f t="shared" si="0"/>
        <v>地信202</v>
      </c>
      <c r="E25" s="53">
        <v>2021110048</v>
      </c>
      <c r="F25" s="54" t="s">
        <v>612</v>
      </c>
      <c r="G25" s="48">
        <v>90.80119047619044</v>
      </c>
      <c r="H25" s="51">
        <v>1.7</v>
      </c>
      <c r="I25" s="17">
        <v>92.50119047619044</v>
      </c>
      <c r="J25" s="48">
        <v>83.71428571428571</v>
      </c>
      <c r="K25" s="17">
        <v>1</v>
      </c>
      <c r="L25" s="17">
        <v>84.71428571428571</v>
      </c>
      <c r="M25" s="17">
        <v>74.4</v>
      </c>
      <c r="N25" s="17"/>
      <c r="O25" s="17">
        <v>74.4</v>
      </c>
      <c r="P25" s="22">
        <v>84.85089285714284</v>
      </c>
      <c r="Q25" s="33">
        <v>20</v>
      </c>
      <c r="R25" s="64">
        <v>18</v>
      </c>
      <c r="S25" s="35" t="s">
        <v>32</v>
      </c>
      <c r="T25" s="36" t="s">
        <v>53</v>
      </c>
      <c r="U25" s="38"/>
      <c r="V25" s="36"/>
      <c r="W25" s="37"/>
    </row>
    <row r="26" spans="1:23" ht="22.5">
      <c r="A26" s="22" t="s">
        <v>28</v>
      </c>
      <c r="B26" s="17" t="s">
        <v>590</v>
      </c>
      <c r="C26" s="33">
        <v>51</v>
      </c>
      <c r="D26" s="48" t="str">
        <f t="shared" si="0"/>
        <v>地信201</v>
      </c>
      <c r="E26" s="53">
        <v>2021110021</v>
      </c>
      <c r="F26" s="54" t="s">
        <v>613</v>
      </c>
      <c r="G26" s="48">
        <v>83.09612244897959</v>
      </c>
      <c r="H26" s="51"/>
      <c r="I26" s="17">
        <v>83.09612244897959</v>
      </c>
      <c r="J26" s="48">
        <v>82.53061224489795</v>
      </c>
      <c r="K26" s="17">
        <v>4.45</v>
      </c>
      <c r="L26" s="17">
        <v>86.98061224489796</v>
      </c>
      <c r="M26" s="17">
        <v>70.30000000000001</v>
      </c>
      <c r="N26" s="17"/>
      <c r="O26" s="17">
        <v>70.30000000000001</v>
      </c>
      <c r="P26" s="22">
        <v>84.72987755102041</v>
      </c>
      <c r="Q26" s="33">
        <v>21</v>
      </c>
      <c r="R26" s="64">
        <v>25</v>
      </c>
      <c r="S26" s="35" t="s">
        <v>32</v>
      </c>
      <c r="T26" s="36" t="s">
        <v>53</v>
      </c>
      <c r="U26" s="38"/>
      <c r="V26" s="36"/>
      <c r="W26" s="37"/>
    </row>
    <row r="27" spans="1:23" ht="22.5">
      <c r="A27" s="22" t="s">
        <v>28</v>
      </c>
      <c r="B27" s="17" t="s">
        <v>590</v>
      </c>
      <c r="C27" s="33">
        <v>51</v>
      </c>
      <c r="D27" s="48" t="str">
        <f t="shared" si="0"/>
        <v>地信201</v>
      </c>
      <c r="E27" s="53">
        <v>2021110015</v>
      </c>
      <c r="F27" s="54" t="s">
        <v>614</v>
      </c>
      <c r="G27" s="48">
        <v>85.76583333333329</v>
      </c>
      <c r="H27" s="51"/>
      <c r="I27" s="17">
        <v>85.76583333333329</v>
      </c>
      <c r="J27" s="48">
        <v>87</v>
      </c>
      <c r="K27" s="17">
        <v>0.6666666666666666</v>
      </c>
      <c r="L27" s="17">
        <v>87.66666666666667</v>
      </c>
      <c r="M27" s="17">
        <v>60</v>
      </c>
      <c r="N27" s="17"/>
      <c r="O27" s="17">
        <v>60</v>
      </c>
      <c r="P27" s="22">
        <v>84.614875</v>
      </c>
      <c r="Q27" s="33">
        <v>22</v>
      </c>
      <c r="R27" s="64">
        <v>6</v>
      </c>
      <c r="S27" s="35" t="s">
        <v>32</v>
      </c>
      <c r="T27" s="36" t="s">
        <v>53</v>
      </c>
      <c r="U27" s="38"/>
      <c r="V27" s="36"/>
      <c r="W27" s="37"/>
    </row>
    <row r="28" spans="1:23" ht="22.5">
      <c r="A28" s="22" t="s">
        <v>28</v>
      </c>
      <c r="B28" s="17" t="s">
        <v>590</v>
      </c>
      <c r="C28" s="33">
        <v>51</v>
      </c>
      <c r="D28" s="48" t="str">
        <f t="shared" si="0"/>
        <v>地信201</v>
      </c>
      <c r="E28" s="53">
        <v>2021110001</v>
      </c>
      <c r="F28" s="54" t="s">
        <v>615</v>
      </c>
      <c r="G28" s="48">
        <v>91.0009693877551</v>
      </c>
      <c r="H28" s="51">
        <v>2.45</v>
      </c>
      <c r="I28" s="17">
        <v>93.45096938775511</v>
      </c>
      <c r="J28" s="48">
        <v>82.36734693877551</v>
      </c>
      <c r="K28" s="17"/>
      <c r="L28" s="17">
        <v>82.36734693877551</v>
      </c>
      <c r="M28" s="17">
        <v>85.6</v>
      </c>
      <c r="N28" s="17"/>
      <c r="O28" s="17">
        <v>85.6</v>
      </c>
      <c r="P28" s="22">
        <v>84.3531556122449</v>
      </c>
      <c r="Q28" s="33">
        <v>23</v>
      </c>
      <c r="R28" s="64">
        <v>28</v>
      </c>
      <c r="S28" s="35" t="s">
        <v>32</v>
      </c>
      <c r="T28" s="36"/>
      <c r="U28" s="38"/>
      <c r="V28" s="36"/>
      <c r="W28" s="37"/>
    </row>
    <row r="29" spans="1:23" ht="22.5">
      <c r="A29" s="22" t="s">
        <v>28</v>
      </c>
      <c r="B29" s="17" t="s">
        <v>590</v>
      </c>
      <c r="C29" s="33">
        <v>51</v>
      </c>
      <c r="D29" s="48" t="s">
        <v>616</v>
      </c>
      <c r="E29" s="53">
        <v>2034110077</v>
      </c>
      <c r="F29" s="54" t="s">
        <v>617</v>
      </c>
      <c r="G29" s="48">
        <v>89.07644557823126</v>
      </c>
      <c r="H29" s="51">
        <v>1</v>
      </c>
      <c r="I29" s="17">
        <v>90.07644557823126</v>
      </c>
      <c r="J29" s="48">
        <v>82.65306122448979</v>
      </c>
      <c r="K29" s="17" t="s">
        <v>618</v>
      </c>
      <c r="L29" s="17">
        <v>84.40306122448979</v>
      </c>
      <c r="M29" s="17">
        <v>72</v>
      </c>
      <c r="N29" s="17"/>
      <c r="O29" s="17">
        <v>72</v>
      </c>
      <c r="P29" s="22">
        <v>84.01376275510204</v>
      </c>
      <c r="Q29" s="33">
        <v>24</v>
      </c>
      <c r="R29" s="64">
        <v>24</v>
      </c>
      <c r="S29" s="35" t="s">
        <v>32</v>
      </c>
      <c r="T29" s="36"/>
      <c r="U29" s="38"/>
      <c r="V29" s="36"/>
      <c r="W29" s="37"/>
    </row>
    <row r="30" spans="1:23" ht="22.5">
      <c r="A30" s="22" t="s">
        <v>28</v>
      </c>
      <c r="B30" s="17" t="s">
        <v>590</v>
      </c>
      <c r="C30" s="33">
        <v>51</v>
      </c>
      <c r="D30" s="48" t="str">
        <f aca="true" t="shared" si="1" ref="D30:D56">IF(E30&lt;2021110031,"地信201","地信202")</f>
        <v>地信201</v>
      </c>
      <c r="E30" s="53">
        <v>2021110014</v>
      </c>
      <c r="F30" s="54" t="s">
        <v>619</v>
      </c>
      <c r="G30" s="48">
        <v>88.04323129251698</v>
      </c>
      <c r="H30" s="51"/>
      <c r="I30" s="17">
        <v>88.04323129251698</v>
      </c>
      <c r="J30" s="48">
        <v>83.22448979591837</v>
      </c>
      <c r="K30" s="17">
        <v>1.5</v>
      </c>
      <c r="L30" s="17">
        <v>84.72448979591837</v>
      </c>
      <c r="M30" s="17">
        <v>69.19999999999999</v>
      </c>
      <c r="N30" s="17"/>
      <c r="O30" s="17">
        <v>69.19999999999999</v>
      </c>
      <c r="P30" s="22">
        <v>83.66985204081632</v>
      </c>
      <c r="Q30" s="33">
        <v>25</v>
      </c>
      <c r="R30" s="64">
        <v>20</v>
      </c>
      <c r="S30" s="35" t="s">
        <v>32</v>
      </c>
      <c r="T30" s="36"/>
      <c r="U30" s="38"/>
      <c r="V30" s="36"/>
      <c r="W30" s="37"/>
    </row>
    <row r="31" spans="1:23" ht="22.5">
      <c r="A31" s="22" t="s">
        <v>28</v>
      </c>
      <c r="B31" s="17" t="s">
        <v>590</v>
      </c>
      <c r="C31" s="33">
        <v>51</v>
      </c>
      <c r="D31" s="48" t="str">
        <f t="shared" si="1"/>
        <v>地信202</v>
      </c>
      <c r="E31" s="53">
        <v>2021110042</v>
      </c>
      <c r="F31" s="54" t="s">
        <v>620</v>
      </c>
      <c r="G31" s="48">
        <v>87.84010204081632</v>
      </c>
      <c r="H31" s="51">
        <v>0.75</v>
      </c>
      <c r="I31" s="17">
        <v>88.59010204081632</v>
      </c>
      <c r="J31" s="48">
        <v>82.77551020408163</v>
      </c>
      <c r="K31" s="17">
        <v>1.15</v>
      </c>
      <c r="L31" s="17">
        <v>83.92551020408163</v>
      </c>
      <c r="M31" s="17">
        <v>72.35</v>
      </c>
      <c r="N31" s="17"/>
      <c r="O31" s="17">
        <v>72.35</v>
      </c>
      <c r="P31" s="22">
        <v>83.46764795918367</v>
      </c>
      <c r="Q31" s="33">
        <v>26</v>
      </c>
      <c r="R31" s="64">
        <v>23</v>
      </c>
      <c r="S31" s="35" t="s">
        <v>32</v>
      </c>
      <c r="T31" s="36"/>
      <c r="U31" s="38"/>
      <c r="V31" s="36"/>
      <c r="W31" s="37"/>
    </row>
    <row r="32" spans="1:23" ht="22.5">
      <c r="A32" s="22" t="s">
        <v>28</v>
      </c>
      <c r="B32" s="17" t="s">
        <v>590</v>
      </c>
      <c r="C32" s="33">
        <v>51</v>
      </c>
      <c r="D32" s="48" t="str">
        <f t="shared" si="1"/>
        <v>地信201</v>
      </c>
      <c r="E32" s="53">
        <v>2021110002</v>
      </c>
      <c r="F32" s="54" t="s">
        <v>621</v>
      </c>
      <c r="G32" s="48">
        <v>90.4998469387755</v>
      </c>
      <c r="H32" s="51">
        <v>4.675</v>
      </c>
      <c r="I32" s="17">
        <v>95.1748469387755</v>
      </c>
      <c r="J32" s="48">
        <v>80.83673469387755</v>
      </c>
      <c r="K32" s="17"/>
      <c r="L32" s="17">
        <v>80.83673469387755</v>
      </c>
      <c r="M32" s="17">
        <v>84.6</v>
      </c>
      <c r="N32" s="17">
        <v>0.75</v>
      </c>
      <c r="O32" s="17">
        <v>85.35</v>
      </c>
      <c r="P32" s="22">
        <v>83.43877806122448</v>
      </c>
      <c r="Q32" s="33">
        <v>27</v>
      </c>
      <c r="R32" s="64">
        <v>32</v>
      </c>
      <c r="S32" s="35" t="s">
        <v>32</v>
      </c>
      <c r="T32" s="36"/>
      <c r="U32" s="38"/>
      <c r="V32" s="36"/>
      <c r="W32" s="37"/>
    </row>
    <row r="33" spans="1:23" ht="22.5">
      <c r="A33" s="22" t="s">
        <v>28</v>
      </c>
      <c r="B33" s="17" t="s">
        <v>590</v>
      </c>
      <c r="C33" s="33">
        <v>51</v>
      </c>
      <c r="D33" s="48" t="str">
        <f t="shared" si="1"/>
        <v>地信202</v>
      </c>
      <c r="E33" s="53">
        <v>2021110041</v>
      </c>
      <c r="F33" s="54" t="s">
        <v>622</v>
      </c>
      <c r="G33" s="48">
        <v>87.415</v>
      </c>
      <c r="H33" s="51">
        <v>1.125</v>
      </c>
      <c r="I33" s="17">
        <v>88.54</v>
      </c>
      <c r="J33" s="48">
        <v>82</v>
      </c>
      <c r="K33" s="17">
        <v>1.8</v>
      </c>
      <c r="L33" s="17">
        <v>83.8</v>
      </c>
      <c r="M33" s="17">
        <v>65.6</v>
      </c>
      <c r="N33" s="17"/>
      <c r="O33" s="17">
        <v>65.6</v>
      </c>
      <c r="P33" s="22">
        <v>82.691</v>
      </c>
      <c r="Q33" s="33">
        <v>28</v>
      </c>
      <c r="R33" s="64">
        <v>30</v>
      </c>
      <c r="S33" s="35" t="s">
        <v>32</v>
      </c>
      <c r="T33" s="36"/>
      <c r="U33" s="38"/>
      <c r="V33" s="36"/>
      <c r="W33" s="37"/>
    </row>
    <row r="34" spans="1:23" ht="22.5">
      <c r="A34" s="22" t="s">
        <v>28</v>
      </c>
      <c r="B34" s="17" t="s">
        <v>590</v>
      </c>
      <c r="C34" s="33">
        <v>51</v>
      </c>
      <c r="D34" s="48" t="str">
        <f t="shared" si="1"/>
        <v>地信202</v>
      </c>
      <c r="E34" s="53">
        <v>2021110031</v>
      </c>
      <c r="F34" s="54" t="s">
        <v>623</v>
      </c>
      <c r="G34" s="48">
        <v>89.1734863945578</v>
      </c>
      <c r="H34" s="51">
        <v>0.75</v>
      </c>
      <c r="I34" s="17">
        <v>89.9234863945578</v>
      </c>
      <c r="J34" s="48">
        <v>80.16326530612245</v>
      </c>
      <c r="K34" s="17">
        <v>0.9366666666666666</v>
      </c>
      <c r="L34" s="17">
        <v>81.09993197278912</v>
      </c>
      <c r="M34" s="17">
        <v>80.45</v>
      </c>
      <c r="N34" s="17">
        <v>0.75</v>
      </c>
      <c r="O34" s="17">
        <v>81.2</v>
      </c>
      <c r="P34" s="22">
        <v>82.43347193877551</v>
      </c>
      <c r="Q34" s="33">
        <v>29</v>
      </c>
      <c r="R34" s="64">
        <v>38</v>
      </c>
      <c r="S34" s="35" t="s">
        <v>32</v>
      </c>
      <c r="T34" s="36"/>
      <c r="U34" s="38"/>
      <c r="V34" s="36"/>
      <c r="W34" s="37"/>
    </row>
    <row r="35" spans="1:23" ht="22.5">
      <c r="A35" s="22" t="s">
        <v>28</v>
      </c>
      <c r="B35" s="17" t="s">
        <v>590</v>
      </c>
      <c r="C35" s="33">
        <v>51</v>
      </c>
      <c r="D35" s="48" t="str">
        <f t="shared" si="1"/>
        <v>地信202</v>
      </c>
      <c r="E35" s="53">
        <v>2021110038</v>
      </c>
      <c r="F35" s="54" t="s">
        <v>624</v>
      </c>
      <c r="G35" s="48">
        <v>84.23204081632653</v>
      </c>
      <c r="H35" s="51">
        <v>1.125</v>
      </c>
      <c r="I35" s="17">
        <v>85.35704081632653</v>
      </c>
      <c r="J35" s="48">
        <v>82.51020408163265</v>
      </c>
      <c r="K35" s="17">
        <v>0.75</v>
      </c>
      <c r="L35" s="17">
        <v>83.26020408163265</v>
      </c>
      <c r="M35" s="17">
        <v>70.2</v>
      </c>
      <c r="N35" s="17"/>
      <c r="O35" s="17">
        <v>70.2</v>
      </c>
      <c r="P35" s="22">
        <v>82.26870918367347</v>
      </c>
      <c r="Q35" s="33">
        <v>30</v>
      </c>
      <c r="R35" s="64">
        <v>26</v>
      </c>
      <c r="S35" s="35" t="s">
        <v>32</v>
      </c>
      <c r="T35" s="36"/>
      <c r="U35" s="38"/>
      <c r="V35" s="36"/>
      <c r="W35" s="37"/>
    </row>
    <row r="36" spans="1:23" ht="22.5">
      <c r="A36" s="22" t="s">
        <v>28</v>
      </c>
      <c r="B36" s="17" t="s">
        <v>590</v>
      </c>
      <c r="C36" s="33">
        <v>51</v>
      </c>
      <c r="D36" s="48" t="str">
        <f t="shared" si="1"/>
        <v>地信202</v>
      </c>
      <c r="E36" s="53">
        <v>2021110045</v>
      </c>
      <c r="F36" s="54" t="s">
        <v>625</v>
      </c>
      <c r="G36" s="48">
        <v>87.48501700680269</v>
      </c>
      <c r="H36" s="51">
        <v>0.75</v>
      </c>
      <c r="I36" s="17">
        <v>88.23501700680269</v>
      </c>
      <c r="J36" s="48">
        <v>82.79591836734694</v>
      </c>
      <c r="K36" s="17">
        <v>0.26666666666666666</v>
      </c>
      <c r="L36" s="17">
        <v>83.06258503401361</v>
      </c>
      <c r="M36" s="17">
        <v>63.35</v>
      </c>
      <c r="N36" s="17"/>
      <c r="O36" s="17">
        <v>63.35</v>
      </c>
      <c r="P36" s="22">
        <v>81.86719132653062</v>
      </c>
      <c r="Q36" s="33">
        <v>31</v>
      </c>
      <c r="R36" s="64">
        <v>22</v>
      </c>
      <c r="S36" s="35" t="s">
        <v>32</v>
      </c>
      <c r="T36" s="36"/>
      <c r="U36" s="38"/>
      <c r="V36" s="36"/>
      <c r="W36" s="37"/>
    </row>
    <row r="37" spans="1:23" ht="22.5">
      <c r="A37" s="22" t="s">
        <v>28</v>
      </c>
      <c r="B37" s="17" t="s">
        <v>590</v>
      </c>
      <c r="C37" s="33">
        <v>51</v>
      </c>
      <c r="D37" s="48" t="str">
        <f t="shared" si="1"/>
        <v>地信201</v>
      </c>
      <c r="E37" s="53">
        <v>2021110004</v>
      </c>
      <c r="F37" s="54" t="s">
        <v>626</v>
      </c>
      <c r="G37" s="48">
        <v>83.95377551020408</v>
      </c>
      <c r="H37" s="51"/>
      <c r="I37" s="17">
        <v>83.95377551020408</v>
      </c>
      <c r="J37" s="48">
        <v>78.6938775510204</v>
      </c>
      <c r="K37" s="17">
        <v>2.466666666666667</v>
      </c>
      <c r="L37" s="17">
        <v>81.16054421768708</v>
      </c>
      <c r="M37" s="17">
        <v>80.05000000000001</v>
      </c>
      <c r="N37" s="17"/>
      <c r="O37" s="17">
        <v>80.05000000000001</v>
      </c>
      <c r="P37" s="22">
        <v>81.46847448979592</v>
      </c>
      <c r="Q37" s="33">
        <v>32</v>
      </c>
      <c r="R37" s="64">
        <v>42</v>
      </c>
      <c r="S37" s="35" t="s">
        <v>32</v>
      </c>
      <c r="T37" s="36"/>
      <c r="U37" s="38"/>
      <c r="V37" s="36"/>
      <c r="W37" s="37"/>
    </row>
    <row r="38" spans="1:23" ht="22.5">
      <c r="A38" s="22" t="s">
        <v>28</v>
      </c>
      <c r="B38" s="17" t="s">
        <v>590</v>
      </c>
      <c r="C38" s="33">
        <v>51</v>
      </c>
      <c r="D38" s="48" t="str">
        <f t="shared" si="1"/>
        <v>地信202</v>
      </c>
      <c r="E38" s="53">
        <v>2021110055</v>
      </c>
      <c r="F38" s="54" t="s">
        <v>627</v>
      </c>
      <c r="G38" s="48">
        <v>85.70620748299322</v>
      </c>
      <c r="H38" s="51">
        <v>0.75</v>
      </c>
      <c r="I38" s="17">
        <v>86.45620748299322</v>
      </c>
      <c r="J38" s="48">
        <v>80.51020408163265</v>
      </c>
      <c r="K38" s="17"/>
      <c r="L38" s="17">
        <v>80.51020408163265</v>
      </c>
      <c r="M38" s="17">
        <v>76.7</v>
      </c>
      <c r="N38" s="17"/>
      <c r="O38" s="17">
        <v>76.7</v>
      </c>
      <c r="P38" s="22">
        <v>81.02108418367347</v>
      </c>
      <c r="Q38" s="33">
        <v>33</v>
      </c>
      <c r="R38" s="64">
        <v>35</v>
      </c>
      <c r="S38" s="35" t="s">
        <v>32</v>
      </c>
      <c r="T38" s="36"/>
      <c r="U38" s="38"/>
      <c r="V38" s="36"/>
      <c r="W38" s="37"/>
    </row>
    <row r="39" spans="1:23" ht="22.5">
      <c r="A39" s="22" t="s">
        <v>28</v>
      </c>
      <c r="B39" s="17" t="s">
        <v>590</v>
      </c>
      <c r="C39" s="33">
        <v>51</v>
      </c>
      <c r="D39" s="48" t="str">
        <f t="shared" si="1"/>
        <v>地信202</v>
      </c>
      <c r="E39" s="55">
        <v>2021110035</v>
      </c>
      <c r="F39" s="56" t="s">
        <v>628</v>
      </c>
      <c r="G39" s="51">
        <v>86.56204081632653</v>
      </c>
      <c r="H39" s="51">
        <v>0.75</v>
      </c>
      <c r="I39" s="17">
        <v>87.31204081632653</v>
      </c>
      <c r="J39" s="51">
        <v>80.51020408163265</v>
      </c>
      <c r="K39" s="17"/>
      <c r="L39" s="17">
        <v>80.51020408163265</v>
      </c>
      <c r="M39" s="17">
        <v>70.9</v>
      </c>
      <c r="N39" s="17"/>
      <c r="O39" s="17">
        <v>70.9</v>
      </c>
      <c r="P39" s="22">
        <v>80.56945918367347</v>
      </c>
      <c r="Q39" s="33">
        <v>34</v>
      </c>
      <c r="R39" s="65">
        <v>35</v>
      </c>
      <c r="S39" s="35" t="s">
        <v>32</v>
      </c>
      <c r="T39" s="36"/>
      <c r="U39" s="38"/>
      <c r="V39" s="36"/>
      <c r="W39" s="37"/>
    </row>
    <row r="40" spans="1:23" ht="22.5">
      <c r="A40" s="22" t="s">
        <v>28</v>
      </c>
      <c r="B40" s="17" t="s">
        <v>590</v>
      </c>
      <c r="C40" s="33">
        <v>51</v>
      </c>
      <c r="D40" s="48" t="str">
        <f t="shared" si="1"/>
        <v>地信202</v>
      </c>
      <c r="E40" s="53">
        <v>2021110037</v>
      </c>
      <c r="F40" s="54" t="s">
        <v>629</v>
      </c>
      <c r="G40" s="48">
        <v>83.14061224489797</v>
      </c>
      <c r="H40" s="51">
        <v>1.125</v>
      </c>
      <c r="I40" s="17">
        <v>84.26561224489797</v>
      </c>
      <c r="J40" s="48">
        <v>79.65306122448979</v>
      </c>
      <c r="K40" s="17">
        <v>1.25</v>
      </c>
      <c r="L40" s="17">
        <v>80.90306122448979</v>
      </c>
      <c r="M40" s="17">
        <v>69.80000000000001</v>
      </c>
      <c r="N40" s="17"/>
      <c r="O40" s="17">
        <v>69.80000000000001</v>
      </c>
      <c r="P40" s="22">
        <v>80.29713775510204</v>
      </c>
      <c r="Q40" s="33">
        <v>35</v>
      </c>
      <c r="R40" s="64">
        <v>40</v>
      </c>
      <c r="S40" s="40" t="s">
        <v>89</v>
      </c>
      <c r="T40" s="36"/>
      <c r="U40" s="38"/>
      <c r="V40" s="36"/>
      <c r="W40" s="37"/>
    </row>
    <row r="41" spans="1:23" ht="22.5">
      <c r="A41" s="22" t="s">
        <v>28</v>
      </c>
      <c r="B41" s="17" t="s">
        <v>590</v>
      </c>
      <c r="C41" s="33">
        <v>51</v>
      </c>
      <c r="D41" s="48" t="str">
        <f t="shared" si="1"/>
        <v>地信202</v>
      </c>
      <c r="E41" s="53">
        <v>2021110057</v>
      </c>
      <c r="F41" s="54" t="s">
        <v>630</v>
      </c>
      <c r="G41" s="48">
        <v>85.2234863945578</v>
      </c>
      <c r="H41" s="51">
        <v>1</v>
      </c>
      <c r="I41" s="17">
        <v>86.2234863945578</v>
      </c>
      <c r="J41" s="48">
        <v>82.16326530612245</v>
      </c>
      <c r="K41" s="17"/>
      <c r="L41" s="17">
        <v>82.16326530612245</v>
      </c>
      <c r="M41" s="17">
        <v>56.2</v>
      </c>
      <c r="N41" s="17"/>
      <c r="O41" s="17">
        <v>56.2</v>
      </c>
      <c r="P41" s="22">
        <v>80.17597193877552</v>
      </c>
      <c r="Q41" s="33">
        <v>36</v>
      </c>
      <c r="R41" s="64">
        <v>29</v>
      </c>
      <c r="S41" s="35" t="s">
        <v>32</v>
      </c>
      <c r="T41" s="36"/>
      <c r="U41" s="38"/>
      <c r="V41" s="36"/>
      <c r="W41" s="37"/>
    </row>
    <row r="42" spans="1:23" ht="22.5">
      <c r="A42" s="22" t="s">
        <v>28</v>
      </c>
      <c r="B42" s="17" t="s">
        <v>590</v>
      </c>
      <c r="C42" s="33">
        <v>51</v>
      </c>
      <c r="D42" s="48" t="str">
        <f t="shared" si="1"/>
        <v>地信201</v>
      </c>
      <c r="E42" s="53">
        <v>2021110003</v>
      </c>
      <c r="F42" s="54" t="s">
        <v>631</v>
      </c>
      <c r="G42" s="48">
        <v>86.85</v>
      </c>
      <c r="H42" s="51"/>
      <c r="I42" s="17">
        <v>86.85</v>
      </c>
      <c r="J42" s="48">
        <v>78</v>
      </c>
      <c r="K42" s="17" t="s">
        <v>632</v>
      </c>
      <c r="L42" s="17">
        <v>79.25</v>
      </c>
      <c r="M42" s="17">
        <v>76.6</v>
      </c>
      <c r="N42" s="17"/>
      <c r="O42" s="17">
        <v>76.6</v>
      </c>
      <c r="P42" s="22">
        <v>80.125</v>
      </c>
      <c r="Q42" s="33">
        <v>37</v>
      </c>
      <c r="R42" s="64">
        <v>43</v>
      </c>
      <c r="S42" s="40" t="s">
        <v>89</v>
      </c>
      <c r="T42" s="36"/>
      <c r="U42" s="38"/>
      <c r="V42" s="36"/>
      <c r="W42" s="37"/>
    </row>
    <row r="43" spans="1:23" ht="22.5">
      <c r="A43" s="22" t="s">
        <v>28</v>
      </c>
      <c r="B43" s="17" t="s">
        <v>590</v>
      </c>
      <c r="C43" s="33">
        <v>51</v>
      </c>
      <c r="D43" s="48" t="str">
        <f t="shared" si="1"/>
        <v>地信202</v>
      </c>
      <c r="E43" s="53">
        <v>2021110034</v>
      </c>
      <c r="F43" s="54" t="s">
        <v>633</v>
      </c>
      <c r="G43" s="48">
        <v>82.33746598639452</v>
      </c>
      <c r="H43" s="51">
        <v>0.75</v>
      </c>
      <c r="I43" s="17">
        <v>83.08746598639452</v>
      </c>
      <c r="J43" s="48">
        <v>81.40816326530613</v>
      </c>
      <c r="K43" s="17"/>
      <c r="L43" s="17">
        <v>81.40816326530613</v>
      </c>
      <c r="M43" s="17">
        <v>65.7</v>
      </c>
      <c r="N43" s="17"/>
      <c r="O43" s="17">
        <v>65.7</v>
      </c>
      <c r="P43" s="22">
        <v>80.08924234693876</v>
      </c>
      <c r="Q43" s="33">
        <v>38</v>
      </c>
      <c r="R43" s="64">
        <v>31</v>
      </c>
      <c r="S43" s="35" t="s">
        <v>32</v>
      </c>
      <c r="T43" s="36"/>
      <c r="U43" s="38"/>
      <c r="V43" s="36"/>
      <c r="W43" s="37"/>
    </row>
    <row r="44" spans="1:23" ht="22.5">
      <c r="A44" s="22" t="s">
        <v>28</v>
      </c>
      <c r="B44" s="17" t="s">
        <v>590</v>
      </c>
      <c r="C44" s="33">
        <v>51</v>
      </c>
      <c r="D44" s="48" t="str">
        <f t="shared" si="1"/>
        <v>地信202</v>
      </c>
      <c r="E44" s="53">
        <v>2021110058</v>
      </c>
      <c r="F44" s="54" t="s">
        <v>591</v>
      </c>
      <c r="G44" s="48">
        <v>87.90159863945576</v>
      </c>
      <c r="H44" s="51">
        <v>1</v>
      </c>
      <c r="I44" s="17">
        <v>88.90159863945576</v>
      </c>
      <c r="J44" s="48">
        <v>80.81632653061224</v>
      </c>
      <c r="K44" s="17" t="s">
        <v>634</v>
      </c>
      <c r="L44" s="17">
        <v>81.61632653061224</v>
      </c>
      <c r="M44" s="17">
        <v>52.400000000000006</v>
      </c>
      <c r="N44" s="17"/>
      <c r="O44" s="17">
        <v>52.400000000000006</v>
      </c>
      <c r="P44" s="22">
        <v>79.78748469387754</v>
      </c>
      <c r="Q44" s="33">
        <v>39</v>
      </c>
      <c r="R44" s="64">
        <v>33</v>
      </c>
      <c r="S44" s="35" t="s">
        <v>32</v>
      </c>
      <c r="T44" s="36"/>
      <c r="U44" s="38"/>
      <c r="V44" s="36"/>
      <c r="W44" s="37"/>
    </row>
    <row r="45" spans="1:23" ht="22.5">
      <c r="A45" s="22" t="s">
        <v>28</v>
      </c>
      <c r="B45" s="17" t="s">
        <v>590</v>
      </c>
      <c r="C45" s="33">
        <v>51</v>
      </c>
      <c r="D45" s="48" t="str">
        <f t="shared" si="1"/>
        <v>地信202</v>
      </c>
      <c r="E45" s="53">
        <v>2021110046</v>
      </c>
      <c r="F45" s="54" t="s">
        <v>635</v>
      </c>
      <c r="G45" s="48">
        <v>86.95384353741493</v>
      </c>
      <c r="H45" s="51">
        <v>0.75</v>
      </c>
      <c r="I45" s="17">
        <v>87.70384353741493</v>
      </c>
      <c r="J45" s="48">
        <v>77.87755102040816</v>
      </c>
      <c r="K45" s="17">
        <v>1.15</v>
      </c>
      <c r="L45" s="17">
        <v>79.02755102040817</v>
      </c>
      <c r="M45" s="17">
        <v>71.05</v>
      </c>
      <c r="N45" s="17"/>
      <c r="O45" s="17">
        <v>71.05</v>
      </c>
      <c r="P45" s="22">
        <v>79.53123979591837</v>
      </c>
      <c r="Q45" s="33">
        <v>40</v>
      </c>
      <c r="R45" s="64">
        <v>44</v>
      </c>
      <c r="S45" s="35" t="s">
        <v>32</v>
      </c>
      <c r="T45" s="36"/>
      <c r="U45" s="38"/>
      <c r="V45" s="36"/>
      <c r="W45" s="37"/>
    </row>
    <row r="46" spans="1:23" ht="22.5">
      <c r="A46" s="22" t="s">
        <v>28</v>
      </c>
      <c r="B46" s="17" t="s">
        <v>590</v>
      </c>
      <c r="C46" s="33">
        <v>51</v>
      </c>
      <c r="D46" s="48" t="str">
        <f t="shared" si="1"/>
        <v>地信201</v>
      </c>
      <c r="E46" s="53">
        <v>2021110019</v>
      </c>
      <c r="F46" s="54" t="s">
        <v>636</v>
      </c>
      <c r="G46" s="48">
        <v>84.57481292517004</v>
      </c>
      <c r="H46" s="51"/>
      <c r="I46" s="17">
        <v>84.57481292517004</v>
      </c>
      <c r="J46" s="48">
        <v>80.24489795918367</v>
      </c>
      <c r="K46" s="17"/>
      <c r="L46" s="17">
        <v>80.24489795918367</v>
      </c>
      <c r="M46" s="17">
        <v>64.6</v>
      </c>
      <c r="N46" s="17"/>
      <c r="O46" s="17">
        <v>64.6</v>
      </c>
      <c r="P46" s="22">
        <v>79.32989540816325</v>
      </c>
      <c r="Q46" s="33">
        <v>41</v>
      </c>
      <c r="R46" s="64">
        <v>37</v>
      </c>
      <c r="S46" s="35" t="s">
        <v>32</v>
      </c>
      <c r="T46" s="36"/>
      <c r="U46" s="38"/>
      <c r="V46" s="36"/>
      <c r="W46" s="37"/>
    </row>
    <row r="47" spans="1:23" ht="22.5">
      <c r="A47" s="22" t="s">
        <v>28</v>
      </c>
      <c r="B47" s="17" t="s">
        <v>590</v>
      </c>
      <c r="C47" s="33">
        <v>51</v>
      </c>
      <c r="D47" s="48" t="str">
        <f t="shared" si="1"/>
        <v>地信201</v>
      </c>
      <c r="E47" s="53">
        <v>2021110030</v>
      </c>
      <c r="F47" s="54" t="s">
        <v>637</v>
      </c>
      <c r="G47" s="48">
        <v>83.90732993197282</v>
      </c>
      <c r="H47" s="51"/>
      <c r="I47" s="17">
        <v>83.90732993197282</v>
      </c>
      <c r="J47" s="48">
        <v>80.04081632653062</v>
      </c>
      <c r="K47" s="17">
        <v>1.0666666666666667</v>
      </c>
      <c r="L47" s="17">
        <v>81.10748299319728</v>
      </c>
      <c r="M47" s="17">
        <v>58.4</v>
      </c>
      <c r="N47" s="17"/>
      <c r="O47" s="17">
        <v>58.4</v>
      </c>
      <c r="P47" s="22">
        <v>79.2567117346939</v>
      </c>
      <c r="Q47" s="33">
        <v>42</v>
      </c>
      <c r="R47" s="64">
        <v>39</v>
      </c>
      <c r="S47" s="35" t="s">
        <v>32</v>
      </c>
      <c r="T47" s="36"/>
      <c r="U47" s="38"/>
      <c r="V47" s="36"/>
      <c r="W47" s="37"/>
    </row>
    <row r="48" spans="1:23" ht="22.5">
      <c r="A48" s="22" t="s">
        <v>28</v>
      </c>
      <c r="B48" s="17" t="s">
        <v>590</v>
      </c>
      <c r="C48" s="33">
        <v>51</v>
      </c>
      <c r="D48" s="48" t="str">
        <f t="shared" si="1"/>
        <v>地信202</v>
      </c>
      <c r="E48" s="53">
        <v>2021110032</v>
      </c>
      <c r="F48" s="54" t="s">
        <v>638</v>
      </c>
      <c r="G48" s="48">
        <v>84.31828231292513</v>
      </c>
      <c r="H48" s="51">
        <v>0.75</v>
      </c>
      <c r="I48" s="17">
        <v>85.06828231292513</v>
      </c>
      <c r="J48" s="48">
        <v>80.61224489795919</v>
      </c>
      <c r="K48" s="17"/>
      <c r="L48" s="17">
        <v>80.61224489795919</v>
      </c>
      <c r="M48" s="17">
        <v>60</v>
      </c>
      <c r="N48" s="17"/>
      <c r="O48" s="17">
        <v>60</v>
      </c>
      <c r="P48" s="22">
        <v>79.21942602040816</v>
      </c>
      <c r="Q48" s="33">
        <v>43</v>
      </c>
      <c r="R48" s="64">
        <v>34</v>
      </c>
      <c r="S48" s="35" t="s">
        <v>32</v>
      </c>
      <c r="T48" s="66"/>
      <c r="U48" s="66"/>
      <c r="V48" s="66"/>
      <c r="W48" s="66"/>
    </row>
    <row r="49" spans="1:23" ht="22.5">
      <c r="A49" s="22" t="s">
        <v>28</v>
      </c>
      <c r="B49" s="17" t="s">
        <v>590</v>
      </c>
      <c r="C49" s="33">
        <v>51</v>
      </c>
      <c r="D49" s="48" t="str">
        <f t="shared" si="1"/>
        <v>地信202</v>
      </c>
      <c r="E49" s="53">
        <v>2021110052</v>
      </c>
      <c r="F49" s="54" t="s">
        <v>639</v>
      </c>
      <c r="G49" s="48">
        <v>84.36391156462588</v>
      </c>
      <c r="H49" s="51">
        <v>0.75</v>
      </c>
      <c r="I49" s="17">
        <v>85.11391156462588</v>
      </c>
      <c r="J49" s="48">
        <v>79.06122448979592</v>
      </c>
      <c r="K49" s="17"/>
      <c r="L49" s="17">
        <v>79.06122448979592</v>
      </c>
      <c r="M49" s="17">
        <v>63.2</v>
      </c>
      <c r="N49" s="17"/>
      <c r="O49" s="17">
        <v>63.2</v>
      </c>
      <c r="P49" s="22">
        <v>78.38300510204081</v>
      </c>
      <c r="Q49" s="33">
        <v>44</v>
      </c>
      <c r="R49" s="64">
        <v>41</v>
      </c>
      <c r="S49" s="35" t="s">
        <v>32</v>
      </c>
      <c r="T49" s="66"/>
      <c r="U49" s="66"/>
      <c r="V49" s="66"/>
      <c r="W49" s="66"/>
    </row>
    <row r="50" spans="1:23" ht="22.5">
      <c r="A50" s="22" t="s">
        <v>28</v>
      </c>
      <c r="B50" s="17" t="s">
        <v>590</v>
      </c>
      <c r="C50" s="33">
        <v>51</v>
      </c>
      <c r="D50" s="48" t="str">
        <f t="shared" si="1"/>
        <v>地信202</v>
      </c>
      <c r="E50" s="53">
        <v>2021110059</v>
      </c>
      <c r="F50" s="54" t="s">
        <v>640</v>
      </c>
      <c r="G50" s="48">
        <v>83.26761224489796</v>
      </c>
      <c r="H50" s="51">
        <v>0.75</v>
      </c>
      <c r="I50" s="17">
        <v>84.01761224489796</v>
      </c>
      <c r="J50" s="48">
        <v>75.65306122448979</v>
      </c>
      <c r="K50" s="17"/>
      <c r="L50" s="17">
        <v>75.65306122448979</v>
      </c>
      <c r="M50" s="17">
        <v>68.6</v>
      </c>
      <c r="N50" s="17"/>
      <c r="O50" s="17">
        <v>68.6</v>
      </c>
      <c r="P50" s="22">
        <v>76.20243775510204</v>
      </c>
      <c r="Q50" s="33">
        <v>45</v>
      </c>
      <c r="R50" s="64">
        <v>48</v>
      </c>
      <c r="S50" s="40" t="s">
        <v>89</v>
      </c>
      <c r="T50" s="66"/>
      <c r="U50" s="66"/>
      <c r="V50" s="66"/>
      <c r="W50" s="66"/>
    </row>
    <row r="51" spans="1:23" ht="22.5">
      <c r="A51" s="22" t="s">
        <v>28</v>
      </c>
      <c r="B51" s="17" t="s">
        <v>590</v>
      </c>
      <c r="C51" s="33">
        <v>51</v>
      </c>
      <c r="D51" s="48" t="str">
        <f t="shared" si="1"/>
        <v>地信202</v>
      </c>
      <c r="E51" s="53">
        <v>2021110054</v>
      </c>
      <c r="F51" s="54" t="s">
        <v>641</v>
      </c>
      <c r="G51" s="48">
        <v>83.42824829931976</v>
      </c>
      <c r="H51" s="51">
        <v>0.75</v>
      </c>
      <c r="I51" s="17">
        <v>84.17824829931976</v>
      </c>
      <c r="J51" s="48">
        <v>76.0204081632653</v>
      </c>
      <c r="K51" s="17"/>
      <c r="L51" s="17">
        <v>76.0204081632653</v>
      </c>
      <c r="M51" s="17">
        <v>63.5</v>
      </c>
      <c r="N51" s="17"/>
      <c r="O51" s="17">
        <v>63.5</v>
      </c>
      <c r="P51" s="22">
        <v>75.99204336734694</v>
      </c>
      <c r="Q51" s="33">
        <v>46</v>
      </c>
      <c r="R51" s="64">
        <v>46</v>
      </c>
      <c r="S51" s="40" t="s">
        <v>89</v>
      </c>
      <c r="T51" s="66"/>
      <c r="U51" s="66"/>
      <c r="V51" s="66"/>
      <c r="W51" s="66"/>
    </row>
    <row r="52" spans="1:23" ht="22.5">
      <c r="A52" s="22" t="s">
        <v>28</v>
      </c>
      <c r="B52" s="17" t="s">
        <v>590</v>
      </c>
      <c r="C52" s="33">
        <v>51</v>
      </c>
      <c r="D52" s="48" t="str">
        <f t="shared" si="1"/>
        <v>地信202</v>
      </c>
      <c r="E52" s="53">
        <v>2021110051</v>
      </c>
      <c r="F52" s="54" t="s">
        <v>642</v>
      </c>
      <c r="G52" s="48">
        <v>82.68585034013608</v>
      </c>
      <c r="H52" s="51">
        <v>0.75</v>
      </c>
      <c r="I52" s="17">
        <v>83.43585034013608</v>
      </c>
      <c r="J52" s="48">
        <v>75.79591836734694</v>
      </c>
      <c r="K52" s="17"/>
      <c r="L52" s="17">
        <v>75.79591836734694</v>
      </c>
      <c r="M52" s="17">
        <v>65.2</v>
      </c>
      <c r="N52" s="17"/>
      <c r="O52" s="17">
        <v>65.2</v>
      </c>
      <c r="P52" s="22">
        <v>75.88231632653061</v>
      </c>
      <c r="Q52" s="33">
        <v>47</v>
      </c>
      <c r="R52" s="64">
        <v>47</v>
      </c>
      <c r="S52" s="40" t="s">
        <v>89</v>
      </c>
      <c r="T52" s="66"/>
      <c r="U52" s="66"/>
      <c r="V52" s="66"/>
      <c r="W52" s="66"/>
    </row>
    <row r="53" spans="1:23" ht="22.5">
      <c r="A53" s="22" t="s">
        <v>28</v>
      </c>
      <c r="B53" s="17" t="s">
        <v>590</v>
      </c>
      <c r="C53" s="33">
        <v>51</v>
      </c>
      <c r="D53" s="48" t="str">
        <f t="shared" si="1"/>
        <v>地信201</v>
      </c>
      <c r="E53" s="53">
        <v>2021110028</v>
      </c>
      <c r="F53" s="54" t="s">
        <v>643</v>
      </c>
      <c r="G53" s="48">
        <v>83.50411564625854</v>
      </c>
      <c r="H53" s="51"/>
      <c r="I53" s="17">
        <v>83.50411564625854</v>
      </c>
      <c r="J53" s="48">
        <v>76.61224489795919</v>
      </c>
      <c r="K53" s="17"/>
      <c r="L53" s="17">
        <v>76.61224489795919</v>
      </c>
      <c r="M53" s="17">
        <v>57.900000000000006</v>
      </c>
      <c r="N53" s="17"/>
      <c r="O53" s="17">
        <v>57.900000000000006</v>
      </c>
      <c r="P53" s="22">
        <v>75.77480102040818</v>
      </c>
      <c r="Q53" s="33">
        <v>48</v>
      </c>
      <c r="R53" s="64">
        <v>45</v>
      </c>
      <c r="S53" s="35" t="s">
        <v>32</v>
      </c>
      <c r="T53" s="66"/>
      <c r="U53" s="66"/>
      <c r="V53" s="66"/>
      <c r="W53" s="66"/>
    </row>
    <row r="54" spans="1:23" ht="22.5">
      <c r="A54" s="22" t="s">
        <v>28</v>
      </c>
      <c r="B54" s="17" t="s">
        <v>590</v>
      </c>
      <c r="C54" s="33">
        <v>51</v>
      </c>
      <c r="D54" s="48" t="str">
        <f t="shared" si="1"/>
        <v>地信201</v>
      </c>
      <c r="E54" s="53">
        <v>2021110024</v>
      </c>
      <c r="F54" s="54" t="s">
        <v>644</v>
      </c>
      <c r="G54" s="48">
        <v>81.86780612244898</v>
      </c>
      <c r="H54" s="51"/>
      <c r="I54" s="17">
        <v>81.86780612244898</v>
      </c>
      <c r="J54" s="48">
        <v>75.3265306122449</v>
      </c>
      <c r="K54" s="17"/>
      <c r="L54" s="17">
        <v>75.3265306122449</v>
      </c>
      <c r="M54" s="17">
        <v>66.15</v>
      </c>
      <c r="N54" s="17"/>
      <c r="O54" s="17">
        <v>66.15</v>
      </c>
      <c r="P54" s="22">
        <v>75.39006887755102</v>
      </c>
      <c r="Q54" s="33">
        <v>49</v>
      </c>
      <c r="R54" s="64">
        <v>50</v>
      </c>
      <c r="S54" s="35" t="s">
        <v>32</v>
      </c>
      <c r="T54" s="66"/>
      <c r="U54" s="66"/>
      <c r="V54" s="66"/>
      <c r="W54" s="66"/>
    </row>
    <row r="55" spans="1:23" ht="22.5">
      <c r="A55" s="22" t="s">
        <v>28</v>
      </c>
      <c r="B55" s="17" t="s">
        <v>590</v>
      </c>
      <c r="C55" s="33">
        <v>51</v>
      </c>
      <c r="D55" s="48" t="str">
        <f t="shared" si="1"/>
        <v>地信202</v>
      </c>
      <c r="E55" s="53">
        <v>2021110053</v>
      </c>
      <c r="F55" s="54" t="s">
        <v>645</v>
      </c>
      <c r="G55" s="48">
        <v>83.38870748299323</v>
      </c>
      <c r="H55" s="51">
        <v>0.75</v>
      </c>
      <c r="I55" s="17">
        <v>84.13870748299323</v>
      </c>
      <c r="J55" s="48">
        <v>75.51020408163265</v>
      </c>
      <c r="K55" s="17"/>
      <c r="L55" s="17">
        <v>75.51020408163265</v>
      </c>
      <c r="M55" s="17">
        <v>60.2</v>
      </c>
      <c r="N55" s="17"/>
      <c r="O55" s="17">
        <v>60.2</v>
      </c>
      <c r="P55" s="22">
        <v>75.27345918367347</v>
      </c>
      <c r="Q55" s="33">
        <v>50</v>
      </c>
      <c r="R55" s="64">
        <v>49</v>
      </c>
      <c r="S55" s="35" t="s">
        <v>32</v>
      </c>
      <c r="T55" s="66"/>
      <c r="U55" s="66"/>
      <c r="V55" s="66"/>
      <c r="W55" s="66"/>
    </row>
    <row r="56" spans="1:23" ht="22.5">
      <c r="A56" s="17" t="s">
        <v>28</v>
      </c>
      <c r="B56" s="17" t="s">
        <v>590</v>
      </c>
      <c r="C56" s="33">
        <v>51</v>
      </c>
      <c r="D56" s="51" t="str">
        <f t="shared" si="1"/>
        <v>地信201</v>
      </c>
      <c r="E56" s="57">
        <v>2021110025</v>
      </c>
      <c r="F56" s="22" t="s">
        <v>646</v>
      </c>
      <c r="G56" s="22">
        <v>83.56739795918367</v>
      </c>
      <c r="H56" s="51"/>
      <c r="I56" s="17">
        <v>83.56739795918367</v>
      </c>
      <c r="J56" s="48">
        <v>75.22448979591837</v>
      </c>
      <c r="K56" s="17"/>
      <c r="L56" s="17">
        <v>75.22448979591837</v>
      </c>
      <c r="M56" s="17">
        <v>57.7</v>
      </c>
      <c r="N56" s="17"/>
      <c r="O56" s="17">
        <v>57.7</v>
      </c>
      <c r="P56" s="22">
        <v>74.72347704081632</v>
      </c>
      <c r="Q56" s="33">
        <v>51</v>
      </c>
      <c r="R56" s="64">
        <v>51</v>
      </c>
      <c r="S56" s="40" t="s">
        <v>89</v>
      </c>
      <c r="T56" s="66"/>
      <c r="U56" s="66"/>
      <c r="V56" s="66"/>
      <c r="W56" s="66"/>
    </row>
    <row r="57" spans="1:23" ht="14.25">
      <c r="A57" s="58" t="s">
        <v>392</v>
      </c>
      <c r="B57" s="59" t="s">
        <v>393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</row>
    <row r="58" spans="1:23" ht="14.25">
      <c r="A58" s="60"/>
      <c r="B58" s="59" t="s">
        <v>394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</row>
    <row r="59" spans="1:23" ht="14.25">
      <c r="A59" s="60"/>
      <c r="B59" s="59" t="s">
        <v>395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</row>
    <row r="60" spans="1:23" ht="14.25">
      <c r="A60" s="60"/>
      <c r="B60" s="59" t="s">
        <v>396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</row>
    <row r="61" spans="1:23" ht="14.25">
      <c r="A61" s="61"/>
      <c r="B61" s="59" t="s">
        <v>397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</row>
    <row r="62" spans="1:23" ht="14.25">
      <c r="A62" s="62"/>
      <c r="B62" s="59" t="s">
        <v>398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</row>
  </sheetData>
  <sheetProtection/>
  <autoFilter ref="A5:W62"/>
  <mergeCells count="30">
    <mergeCell ref="A2:V2"/>
    <mergeCell ref="B57:W57"/>
    <mergeCell ref="B58:W58"/>
    <mergeCell ref="B59:W59"/>
    <mergeCell ref="B60:W60"/>
    <mergeCell ref="B61:W61"/>
    <mergeCell ref="B62:W6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dataValidations count="6">
    <dataValidation type="list" allowBlank="1" showInputMessage="1" showErrorMessage="1" sqref="V1 V4:V5 V48:V52 V53:V56 V57:V62">
      <formula1>$CI$9:$CI$11</formula1>
    </dataValidation>
    <dataValidation type="list" allowBlank="1" showInputMessage="1" showErrorMessage="1" sqref="S13 S14 S15 S16 S17 S18 S19 S20 S21 S22 S23 S24 S25 S26 S27 S6:S12 S28:S56">
      <formula1>"是,否"</formula1>
    </dataValidation>
    <dataValidation type="list" allowBlank="1" showInputMessage="1" showErrorMessage="1" sqref="T16 T17 T18 T19 T20 T21 T22 T23 T7:T13 T14:T15 T24:T29">
      <formula1>"一等,二等,三等,德育分未达标,课程考核不合格,体育成绩不合格"</formula1>
    </dataValidation>
    <dataValidation type="list" allowBlank="1" showInputMessage="1" showErrorMessage="1" sqref="T30 T31 T1:T6 T32:T47 T48:T52 T53:T56 T57:T62">
      <formula1>$CH$9:$CH$16</formula1>
    </dataValidation>
    <dataValidation type="list" allowBlank="1" showInputMessage="1" showErrorMessage="1" sqref="V31 V6:V30 V32:V47">
      <formula1>"三好,三标,优干"</formula1>
    </dataValidation>
    <dataValidation type="list" allowBlank="1" showInputMessage="1" showErrorMessage="1" sqref="U1:U2 U6:U9 U48:U52 U53:U56 U57:U62">
      <formula1>$CJ$9:$CJ$12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100" workbookViewId="0" topLeftCell="A1">
      <selection activeCell="L12" sqref="L12"/>
    </sheetView>
  </sheetViews>
  <sheetFormatPr defaultColWidth="9.00390625" defaultRowHeight="14.25"/>
  <sheetData>
    <row r="1" spans="1:23" ht="14.25">
      <c r="A1" s="1" t="s">
        <v>0</v>
      </c>
      <c r="B1" s="2"/>
      <c r="C1" s="3"/>
      <c r="D1" s="4"/>
      <c r="E1" s="4"/>
      <c r="F1" s="4"/>
      <c r="G1" s="5"/>
      <c r="H1" s="6"/>
      <c r="I1" s="5"/>
      <c r="J1" s="5"/>
      <c r="K1" s="6"/>
      <c r="L1" s="6"/>
      <c r="M1" s="5"/>
      <c r="N1" s="6"/>
      <c r="O1" s="5"/>
      <c r="P1" s="19"/>
      <c r="Q1" s="19"/>
      <c r="R1" s="4"/>
      <c r="S1" s="24"/>
      <c r="T1" s="25"/>
      <c r="U1" s="25"/>
      <c r="V1" s="6"/>
      <c r="W1" s="4"/>
    </row>
    <row r="2" spans="1:23" ht="18.75">
      <c r="A2" s="7" t="s">
        <v>647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6"/>
      <c r="U2" s="26"/>
      <c r="V2" s="7"/>
      <c r="W2" s="4"/>
    </row>
    <row r="3" spans="1:23" ht="15.75">
      <c r="A3" s="8" t="s">
        <v>2</v>
      </c>
      <c r="B3" s="8"/>
      <c r="C3" s="9"/>
      <c r="D3" s="10" t="s">
        <v>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7" t="s">
        <v>4</v>
      </c>
      <c r="R3" s="27"/>
      <c r="S3" s="27"/>
      <c r="T3" s="9"/>
      <c r="U3" s="28"/>
      <c r="V3" s="29"/>
      <c r="W3" s="29"/>
    </row>
    <row r="4" spans="1:23" ht="14.25">
      <c r="A4" s="11" t="s">
        <v>5</v>
      </c>
      <c r="B4" s="12" t="s">
        <v>400</v>
      </c>
      <c r="C4" s="13" t="s">
        <v>7</v>
      </c>
      <c r="D4" s="11" t="s">
        <v>8</v>
      </c>
      <c r="E4" s="11" t="s">
        <v>9</v>
      </c>
      <c r="F4" s="11" t="s">
        <v>10</v>
      </c>
      <c r="G4" s="13" t="s">
        <v>11</v>
      </c>
      <c r="H4" s="12" t="s">
        <v>12</v>
      </c>
      <c r="I4" s="13" t="s">
        <v>13</v>
      </c>
      <c r="J4" s="13" t="s">
        <v>14</v>
      </c>
      <c r="K4" s="12" t="s">
        <v>15</v>
      </c>
      <c r="L4" s="12" t="s">
        <v>16</v>
      </c>
      <c r="M4" s="13" t="s">
        <v>17</v>
      </c>
      <c r="N4" s="12" t="s">
        <v>18</v>
      </c>
      <c r="O4" s="13" t="s">
        <v>19</v>
      </c>
      <c r="P4" s="13" t="s">
        <v>20</v>
      </c>
      <c r="Q4" s="13" t="s">
        <v>21</v>
      </c>
      <c r="R4" s="12" t="s">
        <v>22</v>
      </c>
      <c r="S4" s="30" t="s">
        <v>23</v>
      </c>
      <c r="T4" s="31" t="s">
        <v>24</v>
      </c>
      <c r="U4" s="31" t="s">
        <v>25</v>
      </c>
      <c r="V4" s="12" t="s">
        <v>26</v>
      </c>
      <c r="W4" s="12" t="s">
        <v>27</v>
      </c>
    </row>
    <row r="5" spans="1:23" ht="14.25">
      <c r="A5" s="11"/>
      <c r="B5" s="12"/>
      <c r="C5" s="13"/>
      <c r="D5" s="11"/>
      <c r="E5" s="11"/>
      <c r="F5" s="11"/>
      <c r="G5" s="13"/>
      <c r="H5" s="12"/>
      <c r="I5" s="13"/>
      <c r="J5" s="13"/>
      <c r="K5" s="12"/>
      <c r="L5" s="12"/>
      <c r="M5" s="13"/>
      <c r="N5" s="12"/>
      <c r="O5" s="13"/>
      <c r="P5" s="13"/>
      <c r="Q5" s="13"/>
      <c r="R5" s="12"/>
      <c r="S5" s="30"/>
      <c r="T5" s="31"/>
      <c r="U5" s="31"/>
      <c r="V5" s="12"/>
      <c r="W5" s="12"/>
    </row>
    <row r="6" spans="1:23" ht="22.5">
      <c r="A6" s="14" t="s">
        <v>28</v>
      </c>
      <c r="B6" s="15" t="s">
        <v>648</v>
      </c>
      <c r="C6" s="14">
        <v>47</v>
      </c>
      <c r="D6" s="46" t="s">
        <v>649</v>
      </c>
      <c r="E6" s="46">
        <v>2021110069</v>
      </c>
      <c r="F6" s="46" t="s">
        <v>650</v>
      </c>
      <c r="G6" s="47">
        <v>91.09049625333333</v>
      </c>
      <c r="H6" s="48">
        <v>1.125</v>
      </c>
      <c r="I6" s="48">
        <v>92.21549625333333</v>
      </c>
      <c r="J6" s="48">
        <v>89.34831461</v>
      </c>
      <c r="K6" s="48">
        <v>9.927590512222222</v>
      </c>
      <c r="L6" s="48">
        <v>99.27590512222223</v>
      </c>
      <c r="M6" s="48">
        <v>82.75</v>
      </c>
      <c r="N6" s="48">
        <v>0</v>
      </c>
      <c r="O6" s="48">
        <v>82.75</v>
      </c>
      <c r="P6" s="51">
        <v>96.56425327966667</v>
      </c>
      <c r="Q6" s="52">
        <v>1</v>
      </c>
      <c r="R6" s="16">
        <v>1</v>
      </c>
      <c r="S6" s="35" t="s">
        <v>32</v>
      </c>
      <c r="T6" s="36" t="s">
        <v>33</v>
      </c>
      <c r="U6" s="36"/>
      <c r="V6" s="36" t="s">
        <v>34</v>
      </c>
      <c r="W6" s="37"/>
    </row>
    <row r="7" spans="1:23" ht="22.5">
      <c r="A7" s="14" t="s">
        <v>28</v>
      </c>
      <c r="B7" s="15" t="s">
        <v>648</v>
      </c>
      <c r="C7" s="14">
        <v>47</v>
      </c>
      <c r="D7" s="46" t="s">
        <v>649</v>
      </c>
      <c r="E7" s="46">
        <v>2021110075</v>
      </c>
      <c r="F7" s="46" t="s">
        <v>651</v>
      </c>
      <c r="G7" s="47">
        <v>91.57592697</v>
      </c>
      <c r="H7" s="48">
        <v>0.25</v>
      </c>
      <c r="I7" s="48">
        <v>91.82592697</v>
      </c>
      <c r="J7" s="48">
        <v>88.29213483</v>
      </c>
      <c r="K7" s="48">
        <v>9.810237203333333</v>
      </c>
      <c r="L7" s="48">
        <v>98.10237203333332</v>
      </c>
      <c r="M7" s="48">
        <v>82.3</v>
      </c>
      <c r="N7" s="48">
        <v>0</v>
      </c>
      <c r="O7" s="48">
        <v>82.3</v>
      </c>
      <c r="P7" s="51">
        <v>95.5806680705</v>
      </c>
      <c r="Q7" s="52">
        <v>2</v>
      </c>
      <c r="R7" s="16">
        <v>3</v>
      </c>
      <c r="S7" s="35" t="s">
        <v>32</v>
      </c>
      <c r="T7" s="36" t="s">
        <v>33</v>
      </c>
      <c r="U7" s="36"/>
      <c r="V7" s="36" t="s">
        <v>34</v>
      </c>
      <c r="W7" s="37"/>
    </row>
    <row r="8" spans="1:23" ht="22.5">
      <c r="A8" s="14" t="s">
        <v>28</v>
      </c>
      <c r="B8" s="15" t="s">
        <v>648</v>
      </c>
      <c r="C8" s="14">
        <v>47</v>
      </c>
      <c r="D8" s="46" t="s">
        <v>649</v>
      </c>
      <c r="E8" s="46">
        <v>2021110088</v>
      </c>
      <c r="F8" s="46" t="s">
        <v>652</v>
      </c>
      <c r="G8" s="47">
        <v>93.53408239666666</v>
      </c>
      <c r="H8" s="48">
        <v>4.228125</v>
      </c>
      <c r="I8" s="48">
        <v>97.76220739666667</v>
      </c>
      <c r="J8" s="48">
        <v>88.33707865</v>
      </c>
      <c r="K8" s="48">
        <v>9.72166</v>
      </c>
      <c r="L8" s="48">
        <v>98.05873865</v>
      </c>
      <c r="M8" s="48">
        <v>72</v>
      </c>
      <c r="N8" s="48">
        <v>0</v>
      </c>
      <c r="O8" s="48">
        <v>72</v>
      </c>
      <c r="P8" s="51">
        <v>95.408385097</v>
      </c>
      <c r="Q8" s="52">
        <v>3</v>
      </c>
      <c r="R8" s="16">
        <v>2</v>
      </c>
      <c r="S8" s="35" t="s">
        <v>32</v>
      </c>
      <c r="T8" s="36" t="s">
        <v>42</v>
      </c>
      <c r="U8" s="36"/>
      <c r="V8" s="36" t="s">
        <v>45</v>
      </c>
      <c r="W8" s="37"/>
    </row>
    <row r="9" spans="1:23" ht="22.5">
      <c r="A9" s="14" t="s">
        <v>28</v>
      </c>
      <c r="B9" s="15" t="s">
        <v>648</v>
      </c>
      <c r="C9" s="14">
        <v>47</v>
      </c>
      <c r="D9" s="46" t="s">
        <v>649</v>
      </c>
      <c r="E9" s="46">
        <v>2021110090</v>
      </c>
      <c r="F9" s="46" t="s">
        <v>653</v>
      </c>
      <c r="G9" s="47">
        <v>93.49812733666667</v>
      </c>
      <c r="H9" s="48">
        <v>2.875</v>
      </c>
      <c r="I9" s="48">
        <v>96.37312733666667</v>
      </c>
      <c r="J9" s="48">
        <v>88.15730337</v>
      </c>
      <c r="K9" s="48">
        <v>3.875</v>
      </c>
      <c r="L9" s="48">
        <v>92.03230337</v>
      </c>
      <c r="M9" s="48">
        <v>71.6</v>
      </c>
      <c r="N9" s="48">
        <v>0</v>
      </c>
      <c r="O9" s="48">
        <v>71.6</v>
      </c>
      <c r="P9" s="51">
        <v>90.64019662799998</v>
      </c>
      <c r="Q9" s="52">
        <v>4</v>
      </c>
      <c r="R9" s="16">
        <v>4</v>
      </c>
      <c r="S9" s="35" t="s">
        <v>32</v>
      </c>
      <c r="T9" s="36" t="s">
        <v>42</v>
      </c>
      <c r="U9" s="36"/>
      <c r="V9" s="36" t="s">
        <v>34</v>
      </c>
      <c r="W9" s="37"/>
    </row>
    <row r="10" spans="1:23" ht="22.5">
      <c r="A10" s="14" t="s">
        <v>28</v>
      </c>
      <c r="B10" s="15" t="s">
        <v>648</v>
      </c>
      <c r="C10" s="14">
        <v>47</v>
      </c>
      <c r="D10" s="46" t="s">
        <v>654</v>
      </c>
      <c r="E10" s="46">
        <v>2021110119</v>
      </c>
      <c r="F10" s="46" t="s">
        <v>655</v>
      </c>
      <c r="G10" s="47">
        <v>91.66555644729802</v>
      </c>
      <c r="H10" s="48">
        <v>1.8312</v>
      </c>
      <c r="I10" s="48">
        <v>93.49675644729801</v>
      </c>
      <c r="J10" s="48">
        <v>87.3932584269663</v>
      </c>
      <c r="K10" s="48">
        <v>3.3</v>
      </c>
      <c r="L10" s="48">
        <v>90.6932584269663</v>
      </c>
      <c r="M10" s="48">
        <v>83.35</v>
      </c>
      <c r="N10" s="48">
        <v>0</v>
      </c>
      <c r="O10" s="48">
        <v>83.35</v>
      </c>
      <c r="P10" s="51">
        <v>90.37945728731943</v>
      </c>
      <c r="Q10" s="52">
        <v>5</v>
      </c>
      <c r="R10" s="16">
        <v>6</v>
      </c>
      <c r="S10" s="35" t="s">
        <v>32</v>
      </c>
      <c r="T10" s="36" t="s">
        <v>42</v>
      </c>
      <c r="U10" s="38"/>
      <c r="V10" s="36"/>
      <c r="W10" s="37"/>
    </row>
    <row r="11" spans="1:23" ht="22.5">
      <c r="A11" s="14" t="s">
        <v>28</v>
      </c>
      <c r="B11" s="15" t="s">
        <v>648</v>
      </c>
      <c r="C11" s="14">
        <v>47</v>
      </c>
      <c r="D11" s="46" t="s">
        <v>649</v>
      </c>
      <c r="E11" s="46">
        <v>2021110087</v>
      </c>
      <c r="F11" s="46" t="s">
        <v>656</v>
      </c>
      <c r="G11" s="47">
        <v>91.33913857666667</v>
      </c>
      <c r="H11" s="48">
        <v>0.575</v>
      </c>
      <c r="I11" s="48">
        <v>91.91413857666667</v>
      </c>
      <c r="J11" s="48">
        <v>86.11235955</v>
      </c>
      <c r="K11" s="48">
        <v>6.8</v>
      </c>
      <c r="L11" s="48">
        <v>92.91235954999999</v>
      </c>
      <c r="M11" s="48">
        <v>67.4</v>
      </c>
      <c r="N11" s="48">
        <v>0</v>
      </c>
      <c r="O11" s="48">
        <v>67.4</v>
      </c>
      <c r="P11" s="51">
        <v>90.21139044899998</v>
      </c>
      <c r="Q11" s="52">
        <v>6</v>
      </c>
      <c r="R11" s="16">
        <v>10</v>
      </c>
      <c r="S11" s="35" t="s">
        <v>32</v>
      </c>
      <c r="T11" s="36" t="s">
        <v>42</v>
      </c>
      <c r="U11" s="38"/>
      <c r="V11" s="36"/>
      <c r="W11" s="37"/>
    </row>
    <row r="12" spans="1:23" ht="22.5">
      <c r="A12" s="14" t="s">
        <v>28</v>
      </c>
      <c r="B12" s="15" t="s">
        <v>648</v>
      </c>
      <c r="C12" s="14">
        <v>47</v>
      </c>
      <c r="D12" s="46" t="s">
        <v>654</v>
      </c>
      <c r="E12" s="46">
        <v>2021110108</v>
      </c>
      <c r="F12" s="46" t="s">
        <v>657</v>
      </c>
      <c r="G12" s="47">
        <v>91.80601123595505</v>
      </c>
      <c r="H12" s="48">
        <v>0</v>
      </c>
      <c r="I12" s="48">
        <v>91.80601123595505</v>
      </c>
      <c r="J12" s="48">
        <v>87.95505617977528</v>
      </c>
      <c r="K12" s="48">
        <v>3.85</v>
      </c>
      <c r="L12" s="48">
        <v>91.80505617977528</v>
      </c>
      <c r="M12" s="48">
        <v>73</v>
      </c>
      <c r="N12" s="48">
        <v>0</v>
      </c>
      <c r="O12" s="48">
        <v>73</v>
      </c>
      <c r="P12" s="51">
        <v>89.9246938202247</v>
      </c>
      <c r="Q12" s="52">
        <v>7</v>
      </c>
      <c r="R12" s="16">
        <v>5</v>
      </c>
      <c r="S12" s="35" t="s">
        <v>32</v>
      </c>
      <c r="T12" s="36" t="s">
        <v>42</v>
      </c>
      <c r="U12" s="38"/>
      <c r="V12" s="36"/>
      <c r="W12" s="37"/>
    </row>
    <row r="13" spans="1:23" ht="22.5">
      <c r="A13" s="14" t="s">
        <v>28</v>
      </c>
      <c r="B13" s="15" t="s">
        <v>648</v>
      </c>
      <c r="C13" s="14">
        <v>47</v>
      </c>
      <c r="D13" s="46" t="s">
        <v>649</v>
      </c>
      <c r="E13" s="46">
        <v>2021110074</v>
      </c>
      <c r="F13" s="46" t="s">
        <v>658</v>
      </c>
      <c r="G13" s="47">
        <v>92.28409176333334</v>
      </c>
      <c r="H13" s="48">
        <v>1.75</v>
      </c>
      <c r="I13" s="48">
        <v>94.03409176333334</v>
      </c>
      <c r="J13" s="48">
        <v>86.96629213</v>
      </c>
      <c r="K13" s="48">
        <v>2.75</v>
      </c>
      <c r="L13" s="48">
        <v>89.71629213</v>
      </c>
      <c r="M13" s="48">
        <v>84.6</v>
      </c>
      <c r="N13" s="48">
        <v>0.625</v>
      </c>
      <c r="O13" s="48">
        <v>85.225</v>
      </c>
      <c r="P13" s="51">
        <v>89.914832862</v>
      </c>
      <c r="Q13" s="52">
        <v>8</v>
      </c>
      <c r="R13" s="16">
        <v>8</v>
      </c>
      <c r="S13" s="35" t="s">
        <v>32</v>
      </c>
      <c r="T13" s="36" t="s">
        <v>53</v>
      </c>
      <c r="U13" s="38"/>
      <c r="V13" s="36"/>
      <c r="W13" s="37"/>
    </row>
    <row r="14" spans="1:23" ht="22.5">
      <c r="A14" s="14" t="s">
        <v>28</v>
      </c>
      <c r="B14" s="15" t="s">
        <v>648</v>
      </c>
      <c r="C14" s="14">
        <v>47</v>
      </c>
      <c r="D14" s="46" t="s">
        <v>649</v>
      </c>
      <c r="E14" s="46">
        <v>2021110076</v>
      </c>
      <c r="F14" s="46" t="s">
        <v>659</v>
      </c>
      <c r="G14" s="47">
        <v>90.36376404</v>
      </c>
      <c r="H14" s="48">
        <v>0.25</v>
      </c>
      <c r="I14" s="48">
        <v>90.61376404</v>
      </c>
      <c r="J14" s="48">
        <v>84.94382022</v>
      </c>
      <c r="K14" s="48">
        <v>5.125</v>
      </c>
      <c r="L14" s="48">
        <v>90.06882022</v>
      </c>
      <c r="M14" s="48">
        <v>73.4</v>
      </c>
      <c r="N14" s="48">
        <v>0</v>
      </c>
      <c r="O14" s="48">
        <v>73.4</v>
      </c>
      <c r="P14" s="51">
        <v>88.483679771</v>
      </c>
      <c r="Q14" s="52">
        <v>9</v>
      </c>
      <c r="R14" s="16">
        <v>15</v>
      </c>
      <c r="S14" s="35" t="s">
        <v>32</v>
      </c>
      <c r="T14" s="36" t="s">
        <v>53</v>
      </c>
      <c r="U14" s="38"/>
      <c r="V14" s="36"/>
      <c r="W14" s="37"/>
    </row>
    <row r="15" spans="1:23" ht="22.5">
      <c r="A15" s="14" t="s">
        <v>28</v>
      </c>
      <c r="B15" s="15" t="s">
        <v>648</v>
      </c>
      <c r="C15" s="14">
        <v>47</v>
      </c>
      <c r="D15" s="46" t="s">
        <v>649</v>
      </c>
      <c r="E15" s="46">
        <v>2021110062</v>
      </c>
      <c r="F15" s="46" t="s">
        <v>660</v>
      </c>
      <c r="G15" s="47">
        <v>89.12451311333334</v>
      </c>
      <c r="H15" s="48">
        <v>0.9</v>
      </c>
      <c r="I15" s="48">
        <v>90.02451311333334</v>
      </c>
      <c r="J15" s="48">
        <v>85.28089888</v>
      </c>
      <c r="K15" s="48">
        <v>4.666</v>
      </c>
      <c r="L15" s="48">
        <v>89.94689887999999</v>
      </c>
      <c r="M15" s="48">
        <v>73.9</v>
      </c>
      <c r="N15" s="48">
        <v>0.5</v>
      </c>
      <c r="O15" s="48">
        <v>74.4</v>
      </c>
      <c r="P15" s="51">
        <v>88.403851127</v>
      </c>
      <c r="Q15" s="52">
        <v>10</v>
      </c>
      <c r="R15" s="16">
        <v>13</v>
      </c>
      <c r="S15" s="35" t="s">
        <v>32</v>
      </c>
      <c r="T15" s="36" t="s">
        <v>53</v>
      </c>
      <c r="U15" s="38"/>
      <c r="V15" s="36"/>
      <c r="W15" s="37"/>
    </row>
    <row r="16" spans="1:23" ht="22.5">
      <c r="A16" s="14" t="s">
        <v>28</v>
      </c>
      <c r="B16" s="15" t="s">
        <v>648</v>
      </c>
      <c r="C16" s="14">
        <v>47</v>
      </c>
      <c r="D16" s="46" t="s">
        <v>649</v>
      </c>
      <c r="E16" s="46">
        <v>2021110078</v>
      </c>
      <c r="F16" s="46" t="s">
        <v>661</v>
      </c>
      <c r="G16" s="47">
        <v>91.75623596</v>
      </c>
      <c r="H16" s="48">
        <v>0.8</v>
      </c>
      <c r="I16" s="48">
        <v>92.55623596</v>
      </c>
      <c r="J16" s="48">
        <v>87.05617978</v>
      </c>
      <c r="K16" s="48">
        <v>1.816</v>
      </c>
      <c r="L16" s="48">
        <v>88.87217978</v>
      </c>
      <c r="M16" s="48">
        <v>73.5</v>
      </c>
      <c r="N16" s="48">
        <v>0</v>
      </c>
      <c r="O16" s="48">
        <v>73.5</v>
      </c>
      <c r="P16" s="51">
        <v>87.88757022899999</v>
      </c>
      <c r="Q16" s="52">
        <v>11</v>
      </c>
      <c r="R16" s="16">
        <v>7</v>
      </c>
      <c r="S16" s="35" t="s">
        <v>32</v>
      </c>
      <c r="T16" s="36" t="s">
        <v>53</v>
      </c>
      <c r="U16" s="38"/>
      <c r="V16" s="36"/>
      <c r="W16" s="37"/>
    </row>
    <row r="17" spans="1:23" ht="22.5">
      <c r="A17" s="14" t="s">
        <v>28</v>
      </c>
      <c r="B17" s="15" t="s">
        <v>648</v>
      </c>
      <c r="C17" s="14">
        <v>47</v>
      </c>
      <c r="D17" s="46" t="s">
        <v>654</v>
      </c>
      <c r="E17" s="46">
        <v>2021110091</v>
      </c>
      <c r="F17" s="46" t="s">
        <v>662</v>
      </c>
      <c r="G17" s="47">
        <v>91.63587078651685</v>
      </c>
      <c r="H17" s="48">
        <v>0.5</v>
      </c>
      <c r="I17" s="48">
        <v>92.13587078651685</v>
      </c>
      <c r="J17" s="48">
        <v>86.51685393258427</v>
      </c>
      <c r="K17" s="48">
        <v>1.8</v>
      </c>
      <c r="L17" s="48">
        <v>88.31685393258427</v>
      </c>
      <c r="M17" s="48">
        <v>72.8</v>
      </c>
      <c r="N17" s="48">
        <v>0</v>
      </c>
      <c r="O17" s="48">
        <v>72.8</v>
      </c>
      <c r="P17" s="51">
        <v>87.33802106741572</v>
      </c>
      <c r="Q17" s="52">
        <v>12</v>
      </c>
      <c r="R17" s="16">
        <v>9</v>
      </c>
      <c r="S17" s="35" t="s">
        <v>32</v>
      </c>
      <c r="T17" s="36" t="s">
        <v>53</v>
      </c>
      <c r="U17" s="38"/>
      <c r="V17" s="36"/>
      <c r="W17" s="37"/>
    </row>
    <row r="18" spans="1:23" ht="22.5">
      <c r="A18" s="14" t="s">
        <v>28</v>
      </c>
      <c r="B18" s="15" t="s">
        <v>648</v>
      </c>
      <c r="C18" s="14">
        <v>47</v>
      </c>
      <c r="D18" s="46" t="s">
        <v>649</v>
      </c>
      <c r="E18" s="46">
        <v>2021110089</v>
      </c>
      <c r="F18" s="46" t="s">
        <v>663</v>
      </c>
      <c r="G18" s="47">
        <v>90.71329587666668</v>
      </c>
      <c r="H18" s="48">
        <v>0.575</v>
      </c>
      <c r="I18" s="48">
        <v>91.28829587666668</v>
      </c>
      <c r="J18" s="48">
        <v>85.48314607</v>
      </c>
      <c r="K18" s="48">
        <v>1.597</v>
      </c>
      <c r="L18" s="48">
        <v>87.08014607</v>
      </c>
      <c r="M18" s="48">
        <v>72</v>
      </c>
      <c r="N18" s="48">
        <v>0</v>
      </c>
      <c r="O18" s="48">
        <v>72</v>
      </c>
      <c r="P18" s="51">
        <v>86.20335393399999</v>
      </c>
      <c r="Q18" s="52">
        <v>13</v>
      </c>
      <c r="R18" s="16">
        <v>12</v>
      </c>
      <c r="S18" s="35" t="s">
        <v>32</v>
      </c>
      <c r="T18" s="36" t="s">
        <v>53</v>
      </c>
      <c r="U18" s="38"/>
      <c r="V18" s="35"/>
      <c r="W18" s="37"/>
    </row>
    <row r="19" spans="1:23" ht="22.5">
      <c r="A19" s="14" t="s">
        <v>28</v>
      </c>
      <c r="B19" s="15" t="s">
        <v>648</v>
      </c>
      <c r="C19" s="14">
        <v>47</v>
      </c>
      <c r="D19" s="46" t="s">
        <v>654</v>
      </c>
      <c r="E19" s="46">
        <v>2021110092</v>
      </c>
      <c r="F19" s="46" t="s">
        <v>664</v>
      </c>
      <c r="G19" s="47">
        <v>90.54623595505618</v>
      </c>
      <c r="H19" s="48">
        <v>0.9</v>
      </c>
      <c r="I19" s="48">
        <v>91.44623595505618</v>
      </c>
      <c r="J19" s="48">
        <v>85.0561797752809</v>
      </c>
      <c r="K19" s="48">
        <v>1.8666</v>
      </c>
      <c r="L19" s="48">
        <v>86.9227797752809</v>
      </c>
      <c r="M19" s="48">
        <v>67.4</v>
      </c>
      <c r="N19" s="48">
        <v>0</v>
      </c>
      <c r="O19" s="48">
        <v>67.4</v>
      </c>
      <c r="P19" s="51">
        <v>85.6490202247191</v>
      </c>
      <c r="Q19" s="52">
        <v>14</v>
      </c>
      <c r="R19" s="16">
        <v>14</v>
      </c>
      <c r="S19" s="35" t="s">
        <v>32</v>
      </c>
      <c r="T19" s="36" t="s">
        <v>53</v>
      </c>
      <c r="U19" s="38"/>
      <c r="V19" s="36"/>
      <c r="W19" s="37"/>
    </row>
    <row r="20" spans="1:23" ht="22.5">
      <c r="A20" s="14" t="s">
        <v>28</v>
      </c>
      <c r="B20" s="15" t="s">
        <v>648</v>
      </c>
      <c r="C20" s="14">
        <v>47</v>
      </c>
      <c r="D20" s="46" t="s">
        <v>649</v>
      </c>
      <c r="E20" s="46">
        <v>2021110077</v>
      </c>
      <c r="F20" s="46" t="s">
        <v>665</v>
      </c>
      <c r="G20" s="47">
        <v>89.45547753</v>
      </c>
      <c r="H20" s="48">
        <v>0</v>
      </c>
      <c r="I20" s="48">
        <v>89.45547753</v>
      </c>
      <c r="J20" s="48">
        <v>86.08988764</v>
      </c>
      <c r="K20" s="48">
        <v>0.8</v>
      </c>
      <c r="L20" s="48">
        <v>86.88988764</v>
      </c>
      <c r="M20" s="48">
        <v>69.85</v>
      </c>
      <c r="N20" s="48">
        <v>0</v>
      </c>
      <c r="O20" s="48">
        <v>69.85</v>
      </c>
      <c r="P20" s="51">
        <v>85.5707373595</v>
      </c>
      <c r="Q20" s="52">
        <v>15</v>
      </c>
      <c r="R20" s="16">
        <v>11</v>
      </c>
      <c r="S20" s="35" t="s">
        <v>32</v>
      </c>
      <c r="T20" s="36" t="s">
        <v>53</v>
      </c>
      <c r="U20" s="38"/>
      <c r="V20" s="36"/>
      <c r="W20" s="37"/>
    </row>
    <row r="21" spans="1:23" ht="22.5">
      <c r="A21" s="14" t="s">
        <v>28</v>
      </c>
      <c r="B21" s="15" t="s">
        <v>648</v>
      </c>
      <c r="C21" s="14">
        <v>47</v>
      </c>
      <c r="D21" s="46" t="s">
        <v>649</v>
      </c>
      <c r="E21" s="46">
        <v>2021110067</v>
      </c>
      <c r="F21" s="46" t="s">
        <v>666</v>
      </c>
      <c r="G21" s="47">
        <v>87.84228464666667</v>
      </c>
      <c r="H21" s="48">
        <v>0</v>
      </c>
      <c r="I21" s="48">
        <v>87.84228464666667</v>
      </c>
      <c r="J21" s="48">
        <v>83.52808989</v>
      </c>
      <c r="K21" s="48">
        <v>2.5</v>
      </c>
      <c r="L21" s="48">
        <v>86.02808989</v>
      </c>
      <c r="M21" s="48">
        <v>77.7</v>
      </c>
      <c r="N21" s="48">
        <v>0</v>
      </c>
      <c r="O21" s="48">
        <v>77.7</v>
      </c>
      <c r="P21" s="51">
        <v>85.4674101145</v>
      </c>
      <c r="Q21" s="52">
        <v>16</v>
      </c>
      <c r="R21" s="16">
        <v>19</v>
      </c>
      <c r="S21" s="35" t="s">
        <v>32</v>
      </c>
      <c r="T21" s="36" t="s">
        <v>53</v>
      </c>
      <c r="U21" s="38"/>
      <c r="V21" s="36"/>
      <c r="W21" s="37"/>
    </row>
    <row r="22" spans="1:23" ht="22.5">
      <c r="A22" s="14" t="s">
        <v>28</v>
      </c>
      <c r="B22" s="15" t="s">
        <v>648</v>
      </c>
      <c r="C22" s="14">
        <v>47</v>
      </c>
      <c r="D22" s="46" t="s">
        <v>654</v>
      </c>
      <c r="E22" s="46">
        <v>2021110100</v>
      </c>
      <c r="F22" s="46" t="s">
        <v>667</v>
      </c>
      <c r="G22" s="47">
        <v>91.27514981273407</v>
      </c>
      <c r="H22" s="48">
        <v>1.25</v>
      </c>
      <c r="I22" s="48">
        <v>92.52514981273407</v>
      </c>
      <c r="J22" s="48">
        <v>84.06741573033707</v>
      </c>
      <c r="K22" s="48">
        <v>1.68</v>
      </c>
      <c r="L22" s="48">
        <v>85.74741573033708</v>
      </c>
      <c r="M22" s="48">
        <v>72.6</v>
      </c>
      <c r="N22" s="48">
        <v>0</v>
      </c>
      <c r="O22" s="48">
        <v>72.6</v>
      </c>
      <c r="P22" s="51">
        <v>85.44933426966293</v>
      </c>
      <c r="Q22" s="52">
        <v>17</v>
      </c>
      <c r="R22" s="16">
        <v>17</v>
      </c>
      <c r="S22" s="35" t="s">
        <v>32</v>
      </c>
      <c r="T22" s="36" t="s">
        <v>53</v>
      </c>
      <c r="U22" s="38"/>
      <c r="V22" s="36"/>
      <c r="W22" s="37"/>
    </row>
    <row r="23" spans="1:23" ht="22.5">
      <c r="A23" s="14" t="s">
        <v>28</v>
      </c>
      <c r="B23" s="15" t="s">
        <v>648</v>
      </c>
      <c r="C23" s="14">
        <v>47</v>
      </c>
      <c r="D23" s="46" t="s">
        <v>654</v>
      </c>
      <c r="E23" s="46">
        <v>2021110110</v>
      </c>
      <c r="F23" s="46" t="s">
        <v>668</v>
      </c>
      <c r="G23" s="47">
        <v>90.56498127340825</v>
      </c>
      <c r="H23" s="48">
        <v>0.475</v>
      </c>
      <c r="I23" s="48">
        <v>91.03998127340824</v>
      </c>
      <c r="J23" s="48">
        <v>84.74157303370787</v>
      </c>
      <c r="K23" s="48">
        <v>0</v>
      </c>
      <c r="L23" s="48">
        <v>84.74157303370787</v>
      </c>
      <c r="M23" s="48">
        <v>79.4</v>
      </c>
      <c r="N23" s="48">
        <v>0</v>
      </c>
      <c r="O23" s="48">
        <v>79.4</v>
      </c>
      <c r="P23" s="51">
        <v>85.15217696629213</v>
      </c>
      <c r="Q23" s="52">
        <v>18</v>
      </c>
      <c r="R23" s="16">
        <v>16</v>
      </c>
      <c r="S23" s="35" t="s">
        <v>32</v>
      </c>
      <c r="T23" s="36" t="s">
        <v>53</v>
      </c>
      <c r="U23" s="38"/>
      <c r="V23" s="36"/>
      <c r="W23" s="37"/>
    </row>
    <row r="24" spans="1:23" ht="22.5">
      <c r="A24" s="14" t="s">
        <v>28</v>
      </c>
      <c r="B24" s="15" t="s">
        <v>648</v>
      </c>
      <c r="C24" s="14">
        <v>47</v>
      </c>
      <c r="D24" s="46" t="s">
        <v>654</v>
      </c>
      <c r="E24" s="46">
        <v>2021110109</v>
      </c>
      <c r="F24" s="46" t="s">
        <v>669</v>
      </c>
      <c r="G24" s="47">
        <v>91.49588014981273</v>
      </c>
      <c r="H24" s="48">
        <v>1.275</v>
      </c>
      <c r="I24" s="48">
        <v>92.77088014981274</v>
      </c>
      <c r="J24" s="48">
        <v>83.14606741573034</v>
      </c>
      <c r="K24" s="48">
        <v>2.266</v>
      </c>
      <c r="L24" s="48">
        <v>85.41206741573035</v>
      </c>
      <c r="M24" s="48">
        <v>68.2</v>
      </c>
      <c r="N24" s="48">
        <v>0</v>
      </c>
      <c r="O24" s="48">
        <v>68.2</v>
      </c>
      <c r="P24" s="51">
        <v>84.79468258426968</v>
      </c>
      <c r="Q24" s="52">
        <v>19</v>
      </c>
      <c r="R24" s="16">
        <v>22</v>
      </c>
      <c r="S24" s="35" t="s">
        <v>32</v>
      </c>
      <c r="T24" s="36" t="s">
        <v>53</v>
      </c>
      <c r="U24" s="38"/>
      <c r="V24" s="36"/>
      <c r="W24" s="37"/>
    </row>
    <row r="25" spans="1:23" ht="22.5">
      <c r="A25" s="14" t="s">
        <v>28</v>
      </c>
      <c r="B25" s="15" t="s">
        <v>648</v>
      </c>
      <c r="C25" s="14">
        <v>47</v>
      </c>
      <c r="D25" s="46" t="s">
        <v>654</v>
      </c>
      <c r="E25" s="46">
        <v>2021110094</v>
      </c>
      <c r="F25" s="46" t="s">
        <v>670</v>
      </c>
      <c r="G25" s="47">
        <v>88.8877808988764</v>
      </c>
      <c r="H25" s="48">
        <v>0.25</v>
      </c>
      <c r="I25" s="48">
        <v>89.1377808988764</v>
      </c>
      <c r="J25" s="48">
        <v>82.87640449438203</v>
      </c>
      <c r="K25" s="48">
        <v>1.8</v>
      </c>
      <c r="L25" s="48">
        <v>84.67640449438203</v>
      </c>
      <c r="M25" s="48">
        <v>78.6</v>
      </c>
      <c r="N25" s="48">
        <v>0</v>
      </c>
      <c r="O25" s="48">
        <v>78.6</v>
      </c>
      <c r="P25" s="51">
        <v>84.73797050561798</v>
      </c>
      <c r="Q25" s="52">
        <v>20</v>
      </c>
      <c r="R25" s="16">
        <v>25</v>
      </c>
      <c r="S25" s="35" t="s">
        <v>32</v>
      </c>
      <c r="T25" s="36"/>
      <c r="U25" s="38"/>
      <c r="V25" s="36"/>
      <c r="W25" s="37"/>
    </row>
    <row r="26" spans="1:23" ht="22.5">
      <c r="A26" s="14" t="s">
        <v>28</v>
      </c>
      <c r="B26" s="15" t="s">
        <v>648</v>
      </c>
      <c r="C26" s="14">
        <v>47</v>
      </c>
      <c r="D26" s="46" t="s">
        <v>649</v>
      </c>
      <c r="E26" s="46">
        <v>2021110086</v>
      </c>
      <c r="F26" s="46" t="s">
        <v>671</v>
      </c>
      <c r="G26" s="47">
        <v>89.59589352190477</v>
      </c>
      <c r="H26" s="48">
        <v>0</v>
      </c>
      <c r="I26" s="48">
        <v>89.59589352190477</v>
      </c>
      <c r="J26" s="48">
        <v>82.04494382</v>
      </c>
      <c r="K26" s="48">
        <v>1.83</v>
      </c>
      <c r="L26" s="48">
        <v>83.87494382</v>
      </c>
      <c r="M26" s="48">
        <v>83.6</v>
      </c>
      <c r="N26" s="48">
        <v>0</v>
      </c>
      <c r="O26" s="48">
        <v>83.6</v>
      </c>
      <c r="P26" s="51">
        <v>84.70559189328571</v>
      </c>
      <c r="Q26" s="52">
        <v>21</v>
      </c>
      <c r="R26" s="16">
        <v>28</v>
      </c>
      <c r="S26" s="35" t="s">
        <v>32</v>
      </c>
      <c r="T26" s="36"/>
      <c r="U26" s="38"/>
      <c r="V26" s="36"/>
      <c r="W26" s="37"/>
    </row>
    <row r="27" spans="1:23" ht="22.5">
      <c r="A27" s="14" t="s">
        <v>28</v>
      </c>
      <c r="B27" s="15" t="s">
        <v>648</v>
      </c>
      <c r="C27" s="14">
        <v>47</v>
      </c>
      <c r="D27" s="46" t="s">
        <v>654</v>
      </c>
      <c r="E27" s="46">
        <v>2021110112</v>
      </c>
      <c r="F27" s="46" t="s">
        <v>672</v>
      </c>
      <c r="G27" s="47">
        <v>87.73662386302836</v>
      </c>
      <c r="H27" s="48">
        <v>0</v>
      </c>
      <c r="I27" s="48">
        <v>87.73662386302836</v>
      </c>
      <c r="J27" s="48">
        <v>83.12359550561797</v>
      </c>
      <c r="K27" s="48">
        <v>0.75</v>
      </c>
      <c r="L27" s="48">
        <v>83.87359550561797</v>
      </c>
      <c r="M27" s="48">
        <v>86</v>
      </c>
      <c r="N27" s="48">
        <v>0</v>
      </c>
      <c r="O27" s="48">
        <v>86</v>
      </c>
      <c r="P27" s="51">
        <v>84.66569020866773</v>
      </c>
      <c r="Q27" s="52">
        <v>22</v>
      </c>
      <c r="R27" s="16">
        <v>23</v>
      </c>
      <c r="S27" s="35" t="s">
        <v>32</v>
      </c>
      <c r="T27" s="36"/>
      <c r="U27" s="38"/>
      <c r="V27" s="36"/>
      <c r="W27" s="37"/>
    </row>
    <row r="28" spans="1:23" ht="22.5">
      <c r="A28" s="14" t="s">
        <v>28</v>
      </c>
      <c r="B28" s="15" t="s">
        <v>648</v>
      </c>
      <c r="C28" s="14">
        <v>47</v>
      </c>
      <c r="D28" s="46" t="s">
        <v>654</v>
      </c>
      <c r="E28" s="46">
        <v>2021110103</v>
      </c>
      <c r="F28" s="46" t="s">
        <v>673</v>
      </c>
      <c r="G28" s="47">
        <v>89.7357584269663</v>
      </c>
      <c r="H28" s="48">
        <v>0</v>
      </c>
      <c r="I28" s="48">
        <v>89.7357584269663</v>
      </c>
      <c r="J28" s="48">
        <v>82.96629213483146</v>
      </c>
      <c r="K28" s="48">
        <v>1.6</v>
      </c>
      <c r="L28" s="48">
        <v>84.56629213483146</v>
      </c>
      <c r="M28" s="48">
        <v>71.3</v>
      </c>
      <c r="N28" s="48">
        <v>0</v>
      </c>
      <c r="O28" s="48">
        <v>71.3</v>
      </c>
      <c r="P28" s="51">
        <v>84.01508286516854</v>
      </c>
      <c r="Q28" s="52">
        <v>23</v>
      </c>
      <c r="R28" s="16">
        <v>24</v>
      </c>
      <c r="S28" s="35" t="s">
        <v>32</v>
      </c>
      <c r="T28" s="36"/>
      <c r="U28" s="38"/>
      <c r="V28" s="36"/>
      <c r="W28" s="37"/>
    </row>
    <row r="29" spans="1:23" ht="22.5">
      <c r="A29" s="14" t="s">
        <v>28</v>
      </c>
      <c r="B29" s="15" t="s">
        <v>648</v>
      </c>
      <c r="C29" s="14">
        <v>47</v>
      </c>
      <c r="D29" s="46" t="s">
        <v>654</v>
      </c>
      <c r="E29" s="46">
        <v>2021110095</v>
      </c>
      <c r="F29" s="46" t="s">
        <v>674</v>
      </c>
      <c r="G29" s="47">
        <v>89.0898595505618</v>
      </c>
      <c r="H29" s="48">
        <v>0.25</v>
      </c>
      <c r="I29" s="48">
        <v>89.3398595505618</v>
      </c>
      <c r="J29" s="48">
        <v>82.56179775280899</v>
      </c>
      <c r="K29" s="48">
        <v>2.25</v>
      </c>
      <c r="L29" s="48">
        <v>84.81179775280899</v>
      </c>
      <c r="M29" s="48">
        <v>68.8</v>
      </c>
      <c r="N29" s="48">
        <v>0</v>
      </c>
      <c r="O29" s="48">
        <v>68.8</v>
      </c>
      <c r="P29" s="51">
        <v>83.88982724719101</v>
      </c>
      <c r="Q29" s="52">
        <v>24</v>
      </c>
      <c r="R29" s="16">
        <v>27</v>
      </c>
      <c r="S29" s="35" t="s">
        <v>32</v>
      </c>
      <c r="T29" s="36"/>
      <c r="U29" s="38"/>
      <c r="V29" s="36"/>
      <c r="W29" s="37"/>
    </row>
    <row r="30" spans="1:23" ht="22.5">
      <c r="A30" s="14" t="s">
        <v>28</v>
      </c>
      <c r="B30" s="15" t="s">
        <v>648</v>
      </c>
      <c r="C30" s="14">
        <v>47</v>
      </c>
      <c r="D30" s="46" t="s">
        <v>649</v>
      </c>
      <c r="E30" s="46">
        <v>2021110080</v>
      </c>
      <c r="F30" s="46" t="s">
        <v>675</v>
      </c>
      <c r="G30" s="47">
        <v>88.47329454714286</v>
      </c>
      <c r="H30" s="48">
        <v>0</v>
      </c>
      <c r="I30" s="48">
        <v>88.47329454714286</v>
      </c>
      <c r="J30" s="48">
        <v>83.39325843</v>
      </c>
      <c r="K30" s="48">
        <v>0.8325</v>
      </c>
      <c r="L30" s="48">
        <v>84.22575843</v>
      </c>
      <c r="M30" s="48">
        <v>72.6</v>
      </c>
      <c r="N30" s="48">
        <v>0</v>
      </c>
      <c r="O30" s="48">
        <v>72.6</v>
      </c>
      <c r="P30" s="51">
        <v>83.70031300457144</v>
      </c>
      <c r="Q30" s="52">
        <v>25</v>
      </c>
      <c r="R30" s="16">
        <v>21</v>
      </c>
      <c r="S30" s="35" t="s">
        <v>32</v>
      </c>
      <c r="T30" s="36"/>
      <c r="U30" s="38"/>
      <c r="V30" s="36"/>
      <c r="W30" s="37"/>
    </row>
    <row r="31" spans="1:23" ht="22.5">
      <c r="A31" s="14" t="s">
        <v>28</v>
      </c>
      <c r="B31" s="15" t="s">
        <v>648</v>
      </c>
      <c r="C31" s="14">
        <v>47</v>
      </c>
      <c r="D31" s="46" t="s">
        <v>649</v>
      </c>
      <c r="E31" s="46">
        <v>2021110065</v>
      </c>
      <c r="F31" s="46" t="s">
        <v>676</v>
      </c>
      <c r="G31" s="47">
        <v>87.90147003666667</v>
      </c>
      <c r="H31" s="48">
        <v>0</v>
      </c>
      <c r="I31" s="48">
        <v>87.90147003666667</v>
      </c>
      <c r="J31" s="48">
        <v>82.78651685</v>
      </c>
      <c r="K31" s="48">
        <v>0</v>
      </c>
      <c r="L31" s="48">
        <v>82.78651685</v>
      </c>
      <c r="M31" s="48">
        <v>79.3</v>
      </c>
      <c r="N31" s="48">
        <v>0</v>
      </c>
      <c r="O31" s="48">
        <v>79.3</v>
      </c>
      <c r="P31" s="51">
        <v>83.20510814299999</v>
      </c>
      <c r="Q31" s="52">
        <v>26</v>
      </c>
      <c r="R31" s="16">
        <v>26</v>
      </c>
      <c r="S31" s="35" t="s">
        <v>32</v>
      </c>
      <c r="T31" s="36"/>
      <c r="U31" s="38"/>
      <c r="V31" s="36"/>
      <c r="W31" s="37"/>
    </row>
    <row r="32" spans="1:23" ht="22.5">
      <c r="A32" s="14" t="s">
        <v>28</v>
      </c>
      <c r="B32" s="15" t="s">
        <v>648</v>
      </c>
      <c r="C32" s="14">
        <v>47</v>
      </c>
      <c r="D32" s="46" t="s">
        <v>654</v>
      </c>
      <c r="E32" s="46">
        <v>2021110099</v>
      </c>
      <c r="F32" s="46" t="s">
        <v>677</v>
      </c>
      <c r="G32" s="47">
        <v>91.20826779026217</v>
      </c>
      <c r="H32" s="48">
        <v>1.55</v>
      </c>
      <c r="I32" s="48">
        <v>92.75826779026217</v>
      </c>
      <c r="J32" s="48">
        <v>83.59550561797752</v>
      </c>
      <c r="K32" s="48">
        <v>0</v>
      </c>
      <c r="L32" s="48">
        <v>83.59550561797752</v>
      </c>
      <c r="M32" s="48">
        <v>62.55</v>
      </c>
      <c r="N32" s="48">
        <v>0</v>
      </c>
      <c r="O32" s="48">
        <v>62.55</v>
      </c>
      <c r="P32" s="51">
        <v>82.86536938202246</v>
      </c>
      <c r="Q32" s="52">
        <v>27</v>
      </c>
      <c r="R32" s="16">
        <v>18</v>
      </c>
      <c r="S32" s="35" t="s">
        <v>32</v>
      </c>
      <c r="T32" s="36"/>
      <c r="U32" s="38"/>
      <c r="V32" s="36"/>
      <c r="W32" s="37"/>
    </row>
    <row r="33" spans="1:23" ht="22.5">
      <c r="A33" s="14" t="s">
        <v>28</v>
      </c>
      <c r="B33" s="15" t="s">
        <v>648</v>
      </c>
      <c r="C33" s="14">
        <v>47</v>
      </c>
      <c r="D33" s="46" t="s">
        <v>654</v>
      </c>
      <c r="E33" s="46">
        <v>2021110098</v>
      </c>
      <c r="F33" s="46" t="s">
        <v>678</v>
      </c>
      <c r="G33" s="47">
        <v>90.97478464419476</v>
      </c>
      <c r="H33" s="48">
        <v>0.5</v>
      </c>
      <c r="I33" s="48">
        <v>91.47478464419476</v>
      </c>
      <c r="J33" s="48">
        <v>83.52808988764045</v>
      </c>
      <c r="K33" s="48">
        <v>0.75</v>
      </c>
      <c r="L33" s="48">
        <v>84.27808988764045</v>
      </c>
      <c r="M33" s="48">
        <v>59.2</v>
      </c>
      <c r="N33" s="48">
        <v>0</v>
      </c>
      <c r="O33" s="48">
        <v>59.2</v>
      </c>
      <c r="P33" s="51">
        <v>82.84978511235956</v>
      </c>
      <c r="Q33" s="52">
        <v>28</v>
      </c>
      <c r="R33" s="16">
        <v>20</v>
      </c>
      <c r="S33" s="40" t="s">
        <v>89</v>
      </c>
      <c r="T33" s="36"/>
      <c r="U33" s="38"/>
      <c r="V33" s="36"/>
      <c r="W33" s="37"/>
    </row>
    <row r="34" spans="1:23" ht="22.5">
      <c r="A34" s="14" t="s">
        <v>28</v>
      </c>
      <c r="B34" s="15" t="s">
        <v>648</v>
      </c>
      <c r="C34" s="14">
        <v>47</v>
      </c>
      <c r="D34" s="46" t="s">
        <v>649</v>
      </c>
      <c r="E34" s="46">
        <v>2021110082</v>
      </c>
      <c r="F34" s="46" t="s">
        <v>679</v>
      </c>
      <c r="G34" s="47">
        <v>87.04621455761904</v>
      </c>
      <c r="H34" s="48">
        <v>0</v>
      </c>
      <c r="I34" s="48">
        <v>87.04621455761904</v>
      </c>
      <c r="J34" s="48">
        <v>79.61797753</v>
      </c>
      <c r="K34" s="48">
        <v>2.55</v>
      </c>
      <c r="L34" s="48">
        <v>82.16797753</v>
      </c>
      <c r="M34" s="48">
        <v>79.5</v>
      </c>
      <c r="N34" s="48">
        <v>0</v>
      </c>
      <c r="O34" s="48">
        <v>79.5</v>
      </c>
      <c r="P34" s="51">
        <v>82.63291533114285</v>
      </c>
      <c r="Q34" s="52">
        <v>29</v>
      </c>
      <c r="R34" s="16">
        <v>35</v>
      </c>
      <c r="S34" s="35" t="s">
        <v>32</v>
      </c>
      <c r="T34" s="36"/>
      <c r="U34" s="38"/>
      <c r="V34" s="36"/>
      <c r="W34" s="37"/>
    </row>
    <row r="35" spans="1:23" ht="22.5">
      <c r="A35" s="14" t="s">
        <v>28</v>
      </c>
      <c r="B35" s="15" t="s">
        <v>648</v>
      </c>
      <c r="C35" s="14">
        <v>47</v>
      </c>
      <c r="D35" s="46" t="s">
        <v>649</v>
      </c>
      <c r="E35" s="46">
        <v>2021110072</v>
      </c>
      <c r="F35" s="46" t="s">
        <v>680</v>
      </c>
      <c r="G35" s="47">
        <v>90.34086142333334</v>
      </c>
      <c r="H35" s="48">
        <v>0.8</v>
      </c>
      <c r="I35" s="48">
        <v>91.14086142333333</v>
      </c>
      <c r="J35" s="48">
        <v>81.88764045</v>
      </c>
      <c r="K35" s="48">
        <v>0</v>
      </c>
      <c r="L35" s="48">
        <v>81.88764045</v>
      </c>
      <c r="M35" s="48">
        <v>70.8</v>
      </c>
      <c r="N35" s="48">
        <v>0</v>
      </c>
      <c r="O35" s="48">
        <v>70.8</v>
      </c>
      <c r="P35" s="51">
        <v>82.166859551</v>
      </c>
      <c r="Q35" s="52">
        <v>30</v>
      </c>
      <c r="R35" s="16">
        <v>29</v>
      </c>
      <c r="S35" s="35" t="s">
        <v>32</v>
      </c>
      <c r="T35" s="36"/>
      <c r="U35" s="38"/>
      <c r="V35" s="36"/>
      <c r="W35" s="37"/>
    </row>
    <row r="36" spans="1:23" ht="22.5">
      <c r="A36" s="14" t="s">
        <v>28</v>
      </c>
      <c r="B36" s="15" t="s">
        <v>648</v>
      </c>
      <c r="C36" s="14">
        <v>47</v>
      </c>
      <c r="D36" s="46" t="s">
        <v>649</v>
      </c>
      <c r="E36" s="46">
        <v>2021110079</v>
      </c>
      <c r="F36" s="46" t="s">
        <v>681</v>
      </c>
      <c r="G36" s="47">
        <v>87.70323034</v>
      </c>
      <c r="H36" s="48">
        <v>0</v>
      </c>
      <c r="I36" s="48">
        <v>87.70323034</v>
      </c>
      <c r="J36" s="48">
        <v>81.07865169</v>
      </c>
      <c r="K36" s="48">
        <v>0</v>
      </c>
      <c r="L36" s="48">
        <v>81.07865169</v>
      </c>
      <c r="M36" s="48">
        <v>77.65</v>
      </c>
      <c r="N36" s="48">
        <v>0.5</v>
      </c>
      <c r="O36" s="48">
        <v>78.15</v>
      </c>
      <c r="P36" s="51">
        <v>81.7794733185</v>
      </c>
      <c r="Q36" s="52">
        <v>31</v>
      </c>
      <c r="R36" s="16">
        <v>32</v>
      </c>
      <c r="S36" s="35" t="s">
        <v>32</v>
      </c>
      <c r="T36" s="36"/>
      <c r="U36" s="38"/>
      <c r="V36" s="36"/>
      <c r="W36" s="37"/>
    </row>
    <row r="37" spans="1:23" ht="22.5">
      <c r="A37" s="14" t="s">
        <v>28</v>
      </c>
      <c r="B37" s="15" t="s">
        <v>648</v>
      </c>
      <c r="C37" s="14">
        <v>47</v>
      </c>
      <c r="D37" s="46" t="s">
        <v>649</v>
      </c>
      <c r="E37" s="46">
        <v>2021110066</v>
      </c>
      <c r="F37" s="46" t="s">
        <v>682</v>
      </c>
      <c r="G37" s="47">
        <v>87.11307115666668</v>
      </c>
      <c r="H37" s="48">
        <v>0</v>
      </c>
      <c r="I37" s="48">
        <v>87.11307115666668</v>
      </c>
      <c r="J37" s="48">
        <v>80.38202247</v>
      </c>
      <c r="K37" s="48">
        <v>0.75</v>
      </c>
      <c r="L37" s="48">
        <v>81.13202247</v>
      </c>
      <c r="M37" s="48">
        <v>75.7</v>
      </c>
      <c r="N37" s="48">
        <v>0</v>
      </c>
      <c r="O37" s="48">
        <v>75.7</v>
      </c>
      <c r="P37" s="51">
        <v>81.485977526</v>
      </c>
      <c r="Q37" s="52">
        <v>32</v>
      </c>
      <c r="R37" s="16">
        <v>34</v>
      </c>
      <c r="S37" s="35" t="s">
        <v>32</v>
      </c>
      <c r="T37" s="36"/>
      <c r="U37" s="38"/>
      <c r="V37" s="36"/>
      <c r="W37" s="37"/>
    </row>
    <row r="38" spans="1:23" ht="22.5">
      <c r="A38" s="14" t="s">
        <v>28</v>
      </c>
      <c r="B38" s="15" t="s">
        <v>648</v>
      </c>
      <c r="C38" s="14">
        <v>47</v>
      </c>
      <c r="D38" s="46" t="s">
        <v>654</v>
      </c>
      <c r="E38" s="46">
        <v>2021110105</v>
      </c>
      <c r="F38" s="46" t="s">
        <v>683</v>
      </c>
      <c r="G38" s="47">
        <v>88.41463483146066</v>
      </c>
      <c r="H38" s="48">
        <v>0</v>
      </c>
      <c r="I38" s="48">
        <v>88.41463483146066</v>
      </c>
      <c r="J38" s="48">
        <v>81.46067415730337</v>
      </c>
      <c r="K38" s="48">
        <v>1</v>
      </c>
      <c r="L38" s="48">
        <v>82.46067415730337</v>
      </c>
      <c r="M38" s="48">
        <v>60</v>
      </c>
      <c r="N38" s="48">
        <v>0</v>
      </c>
      <c r="O38" s="48">
        <v>60</v>
      </c>
      <c r="P38" s="51">
        <v>81.10770084269663</v>
      </c>
      <c r="Q38" s="52">
        <v>33</v>
      </c>
      <c r="R38" s="16">
        <v>31</v>
      </c>
      <c r="S38" s="35" t="s">
        <v>32</v>
      </c>
      <c r="T38" s="36"/>
      <c r="U38" s="38"/>
      <c r="V38" s="36"/>
      <c r="W38" s="37"/>
    </row>
    <row r="39" spans="1:23" ht="22.5">
      <c r="A39" s="14" t="s">
        <v>28</v>
      </c>
      <c r="B39" s="15" t="s">
        <v>648</v>
      </c>
      <c r="C39" s="14">
        <v>47</v>
      </c>
      <c r="D39" s="46" t="s">
        <v>654</v>
      </c>
      <c r="E39" s="46">
        <v>2021110093</v>
      </c>
      <c r="F39" s="46" t="s">
        <v>684</v>
      </c>
      <c r="G39" s="47">
        <v>88.24929775280899</v>
      </c>
      <c r="H39" s="48">
        <v>0.75</v>
      </c>
      <c r="I39" s="48">
        <v>88.99929775280899</v>
      </c>
      <c r="J39" s="48">
        <v>78.80898876404494</v>
      </c>
      <c r="K39" s="48">
        <v>1.5</v>
      </c>
      <c r="L39" s="48">
        <v>80.30898876404494</v>
      </c>
      <c r="M39" s="48">
        <v>70.8</v>
      </c>
      <c r="N39" s="48">
        <v>0</v>
      </c>
      <c r="O39" s="48">
        <v>70.8</v>
      </c>
      <c r="P39" s="51">
        <v>80.66163623595504</v>
      </c>
      <c r="Q39" s="52">
        <v>34</v>
      </c>
      <c r="R39" s="16">
        <v>38</v>
      </c>
      <c r="S39" s="35" t="s">
        <v>32</v>
      </c>
      <c r="T39" s="36"/>
      <c r="U39" s="38"/>
      <c r="V39" s="36"/>
      <c r="W39" s="37"/>
    </row>
    <row r="40" spans="1:23" ht="22.5">
      <c r="A40" s="14" t="s">
        <v>28</v>
      </c>
      <c r="B40" s="15" t="s">
        <v>648</v>
      </c>
      <c r="C40" s="14">
        <v>47</v>
      </c>
      <c r="D40" s="46" t="s">
        <v>649</v>
      </c>
      <c r="E40" s="46">
        <v>2021110083</v>
      </c>
      <c r="F40" s="46" t="s">
        <v>685</v>
      </c>
      <c r="G40" s="47">
        <v>88.25852059666667</v>
      </c>
      <c r="H40" s="48">
        <v>0</v>
      </c>
      <c r="I40" s="48">
        <v>88.25852059666667</v>
      </c>
      <c r="J40" s="48">
        <v>80.58426966</v>
      </c>
      <c r="K40" s="48">
        <v>0.52</v>
      </c>
      <c r="L40" s="48">
        <v>81.10426966</v>
      </c>
      <c r="M40" s="48">
        <v>57.6</v>
      </c>
      <c r="N40" s="48">
        <v>0</v>
      </c>
      <c r="O40" s="48">
        <v>57.6</v>
      </c>
      <c r="P40" s="51">
        <v>79.8269803345</v>
      </c>
      <c r="Q40" s="52">
        <v>35</v>
      </c>
      <c r="R40" s="16">
        <v>33</v>
      </c>
      <c r="S40" s="40" t="s">
        <v>89</v>
      </c>
      <c r="T40" s="36"/>
      <c r="U40" s="38"/>
      <c r="V40" s="36"/>
      <c r="W40" s="37"/>
    </row>
    <row r="41" spans="1:23" ht="22.5">
      <c r="A41" s="14" t="s">
        <v>28</v>
      </c>
      <c r="B41" s="15" t="s">
        <v>648</v>
      </c>
      <c r="C41" s="14">
        <v>47</v>
      </c>
      <c r="D41" s="46" t="s">
        <v>649</v>
      </c>
      <c r="E41" s="46">
        <v>2021110070</v>
      </c>
      <c r="F41" s="46" t="s">
        <v>686</v>
      </c>
      <c r="G41" s="47">
        <v>87.48628277333333</v>
      </c>
      <c r="H41" s="48">
        <v>0.2</v>
      </c>
      <c r="I41" s="48">
        <v>87.68628277333333</v>
      </c>
      <c r="J41" s="48">
        <v>78.20224719</v>
      </c>
      <c r="K41" s="48">
        <v>0</v>
      </c>
      <c r="L41" s="48">
        <v>78.20224719</v>
      </c>
      <c r="M41" s="48">
        <v>78.55</v>
      </c>
      <c r="N41" s="48">
        <v>0</v>
      </c>
      <c r="O41" s="48">
        <v>78.55</v>
      </c>
      <c r="P41" s="51">
        <v>79.6596278085</v>
      </c>
      <c r="Q41" s="52">
        <v>36</v>
      </c>
      <c r="R41" s="16">
        <v>40</v>
      </c>
      <c r="S41" s="35" t="s">
        <v>32</v>
      </c>
      <c r="T41" s="36"/>
      <c r="U41" s="38"/>
      <c r="V41" s="36"/>
      <c r="W41" s="37"/>
    </row>
    <row r="42" spans="1:23" ht="22.5">
      <c r="A42" s="49" t="s">
        <v>28</v>
      </c>
      <c r="B42" s="50" t="s">
        <v>648</v>
      </c>
      <c r="C42" s="49">
        <v>47</v>
      </c>
      <c r="D42" s="46" t="s">
        <v>654</v>
      </c>
      <c r="E42" s="46">
        <v>2021110113</v>
      </c>
      <c r="F42" s="46" t="s">
        <v>687</v>
      </c>
      <c r="G42" s="48">
        <v>87.70187265917603</v>
      </c>
      <c r="H42" s="48">
        <v>0</v>
      </c>
      <c r="I42" s="48">
        <v>87.70187265917603</v>
      </c>
      <c r="J42" s="48">
        <v>81.84269662921348</v>
      </c>
      <c r="K42" s="48">
        <v>0</v>
      </c>
      <c r="L42" s="48">
        <v>81.84269662921348</v>
      </c>
      <c r="M42" s="48">
        <v>50.5</v>
      </c>
      <c r="N42" s="48">
        <v>0</v>
      </c>
      <c r="O42" s="48">
        <v>50.5</v>
      </c>
      <c r="P42" s="51">
        <v>79.5873033707865</v>
      </c>
      <c r="Q42" s="52">
        <v>37</v>
      </c>
      <c r="R42" s="16">
        <v>30</v>
      </c>
      <c r="S42" s="40" t="s">
        <v>89</v>
      </c>
      <c r="T42" s="36"/>
      <c r="U42" s="38"/>
      <c r="V42" s="36"/>
      <c r="W42" s="37"/>
    </row>
    <row r="43" spans="1:23" ht="22.5">
      <c r="A43" s="49" t="s">
        <v>28</v>
      </c>
      <c r="B43" s="50" t="s">
        <v>648</v>
      </c>
      <c r="C43" s="49">
        <v>47</v>
      </c>
      <c r="D43" s="46" t="s">
        <v>649</v>
      </c>
      <c r="E43" s="46">
        <v>2021110084</v>
      </c>
      <c r="F43" s="46" t="s">
        <v>688</v>
      </c>
      <c r="G43" s="48">
        <v>86.79329855571429</v>
      </c>
      <c r="H43" s="48">
        <v>0</v>
      </c>
      <c r="I43" s="48">
        <v>86.79329855571429</v>
      </c>
      <c r="J43" s="48">
        <v>77.66292135</v>
      </c>
      <c r="K43" s="48">
        <v>2.5</v>
      </c>
      <c r="L43" s="48">
        <v>80.16292135</v>
      </c>
      <c r="M43" s="48">
        <v>60</v>
      </c>
      <c r="N43" s="48">
        <v>0</v>
      </c>
      <c r="O43" s="48">
        <v>60</v>
      </c>
      <c r="P43" s="51">
        <v>79.14118579585714</v>
      </c>
      <c r="Q43" s="52">
        <v>38</v>
      </c>
      <c r="R43" s="16">
        <v>41</v>
      </c>
      <c r="S43" s="40" t="s">
        <v>89</v>
      </c>
      <c r="T43" s="36"/>
      <c r="U43" s="38"/>
      <c r="V43" s="36"/>
      <c r="W43" s="37"/>
    </row>
    <row r="44" spans="1:23" ht="22.5">
      <c r="A44" s="49" t="s">
        <v>28</v>
      </c>
      <c r="B44" s="50" t="s">
        <v>648</v>
      </c>
      <c r="C44" s="49">
        <v>47</v>
      </c>
      <c r="D44" s="46" t="s">
        <v>654</v>
      </c>
      <c r="E44" s="46">
        <v>2021110101</v>
      </c>
      <c r="F44" s="46" t="s">
        <v>689</v>
      </c>
      <c r="G44" s="48">
        <v>89.06748127340825</v>
      </c>
      <c r="H44" s="48">
        <v>0</v>
      </c>
      <c r="I44" s="48">
        <v>89.06748127340825</v>
      </c>
      <c r="J44" s="48">
        <v>78.74157303370787</v>
      </c>
      <c r="K44" s="48">
        <v>0</v>
      </c>
      <c r="L44" s="48">
        <v>78.74157303370787</v>
      </c>
      <c r="M44" s="48">
        <v>66.6</v>
      </c>
      <c r="N44" s="48">
        <v>0</v>
      </c>
      <c r="O44" s="48">
        <v>66.6</v>
      </c>
      <c r="P44" s="51">
        <v>79.07630196629214</v>
      </c>
      <c r="Q44" s="52">
        <v>39</v>
      </c>
      <c r="R44" s="16">
        <v>39</v>
      </c>
      <c r="S44" s="35" t="s">
        <v>32</v>
      </c>
      <c r="T44" s="36"/>
      <c r="U44" s="38"/>
      <c r="V44" s="36"/>
      <c r="W44" s="37"/>
    </row>
    <row r="45" spans="1:23" ht="22.5">
      <c r="A45" s="49" t="s">
        <v>28</v>
      </c>
      <c r="B45" s="50" t="s">
        <v>648</v>
      </c>
      <c r="C45" s="49">
        <v>47</v>
      </c>
      <c r="D45" s="46" t="s">
        <v>649</v>
      </c>
      <c r="E45" s="46">
        <v>2021110073</v>
      </c>
      <c r="F45" s="46" t="s">
        <v>690</v>
      </c>
      <c r="G45" s="48">
        <v>85.75555243333332</v>
      </c>
      <c r="H45" s="48">
        <v>0.2</v>
      </c>
      <c r="I45" s="48">
        <v>85.95555243333332</v>
      </c>
      <c r="J45" s="48">
        <v>79.12359551</v>
      </c>
      <c r="K45" s="48">
        <v>0</v>
      </c>
      <c r="L45" s="48">
        <v>79.12359551</v>
      </c>
      <c r="M45" s="48">
        <v>67.7</v>
      </c>
      <c r="N45" s="48">
        <v>0</v>
      </c>
      <c r="O45" s="48">
        <v>67.7</v>
      </c>
      <c r="P45" s="51">
        <v>79.0060294975</v>
      </c>
      <c r="Q45" s="52">
        <v>40</v>
      </c>
      <c r="R45" s="16">
        <v>37</v>
      </c>
      <c r="S45" s="35" t="s">
        <v>32</v>
      </c>
      <c r="T45" s="36"/>
      <c r="U45" s="38"/>
      <c r="V45" s="36"/>
      <c r="W45" s="37"/>
    </row>
    <row r="46" spans="1:23" ht="22.5">
      <c r="A46" s="14" t="s">
        <v>28</v>
      </c>
      <c r="B46" s="15" t="s">
        <v>648</v>
      </c>
      <c r="C46" s="14">
        <v>47</v>
      </c>
      <c r="D46" s="46" t="s">
        <v>654</v>
      </c>
      <c r="E46" s="46">
        <v>2021110114</v>
      </c>
      <c r="F46" s="46" t="s">
        <v>691</v>
      </c>
      <c r="G46" s="47">
        <v>86.79320492241841</v>
      </c>
      <c r="H46" s="48">
        <v>0</v>
      </c>
      <c r="I46" s="48">
        <v>86.79320492241841</v>
      </c>
      <c r="J46" s="48">
        <v>79.37078651685393</v>
      </c>
      <c r="K46" s="48">
        <v>0</v>
      </c>
      <c r="L46" s="48">
        <v>79.37078651685393</v>
      </c>
      <c r="M46" s="48">
        <v>46.1</v>
      </c>
      <c r="N46" s="48">
        <v>0</v>
      </c>
      <c r="O46" s="48">
        <v>46.1</v>
      </c>
      <c r="P46" s="51">
        <v>77.1570706260032</v>
      </c>
      <c r="Q46" s="52">
        <v>41</v>
      </c>
      <c r="R46" s="16">
        <v>36</v>
      </c>
      <c r="S46" s="40" t="s">
        <v>89</v>
      </c>
      <c r="T46" s="36"/>
      <c r="U46" s="38"/>
      <c r="V46" s="36"/>
      <c r="W46" s="37"/>
    </row>
    <row r="47" spans="1:23" ht="22.5">
      <c r="A47" s="14" t="s">
        <v>28</v>
      </c>
      <c r="B47" s="15" t="s">
        <v>648</v>
      </c>
      <c r="C47" s="14">
        <v>47</v>
      </c>
      <c r="D47" s="46" t="s">
        <v>649</v>
      </c>
      <c r="E47" s="46">
        <v>2021110064</v>
      </c>
      <c r="F47" s="46" t="s">
        <v>692</v>
      </c>
      <c r="G47" s="47">
        <v>86.24725655666666</v>
      </c>
      <c r="H47" s="48">
        <v>0</v>
      </c>
      <c r="I47" s="48">
        <v>86.24725655666666</v>
      </c>
      <c r="J47" s="48">
        <v>75.64044944</v>
      </c>
      <c r="K47" s="48">
        <v>0</v>
      </c>
      <c r="L47" s="48">
        <v>75.64044944</v>
      </c>
      <c r="M47" s="48">
        <v>74.65</v>
      </c>
      <c r="N47" s="48">
        <v>0</v>
      </c>
      <c r="O47" s="48">
        <v>74.65</v>
      </c>
      <c r="P47" s="51">
        <v>77.1324255635</v>
      </c>
      <c r="Q47" s="52">
        <v>42</v>
      </c>
      <c r="R47" s="16">
        <v>47</v>
      </c>
      <c r="S47" s="35" t="s">
        <v>32</v>
      </c>
      <c r="T47" s="36"/>
      <c r="U47" s="38"/>
      <c r="V47" s="36"/>
      <c r="W47" s="37"/>
    </row>
    <row r="48" spans="1:23" ht="22.5">
      <c r="A48" s="14" t="s">
        <v>28</v>
      </c>
      <c r="B48" s="15" t="s">
        <v>648</v>
      </c>
      <c r="C48" s="14">
        <v>47</v>
      </c>
      <c r="D48" s="46" t="s">
        <v>654</v>
      </c>
      <c r="E48" s="46">
        <v>2021110116</v>
      </c>
      <c r="F48" s="46" t="s">
        <v>693</v>
      </c>
      <c r="G48" s="47">
        <v>87.7464151952916</v>
      </c>
      <c r="H48" s="48">
        <v>0</v>
      </c>
      <c r="I48" s="48">
        <v>87.7464151952916</v>
      </c>
      <c r="J48" s="48">
        <v>77.10112359550561</v>
      </c>
      <c r="K48" s="48">
        <v>0</v>
      </c>
      <c r="L48" s="48">
        <v>77.10112359550561</v>
      </c>
      <c r="M48" s="48">
        <v>58.9</v>
      </c>
      <c r="N48" s="48">
        <v>0</v>
      </c>
      <c r="O48" s="48">
        <v>58.9</v>
      </c>
      <c r="P48" s="51">
        <v>76.87780497592296</v>
      </c>
      <c r="Q48" s="52">
        <v>43</v>
      </c>
      <c r="R48" s="16">
        <v>43</v>
      </c>
      <c r="S48" s="40" t="s">
        <v>89</v>
      </c>
      <c r="T48" s="36"/>
      <c r="U48" s="38"/>
      <c r="V48" s="36"/>
      <c r="W48" s="37"/>
    </row>
    <row r="49" spans="1:23" ht="22.5">
      <c r="A49" s="14" t="s">
        <v>28</v>
      </c>
      <c r="B49" s="15" t="s">
        <v>648</v>
      </c>
      <c r="C49" s="14">
        <v>47</v>
      </c>
      <c r="D49" s="46" t="s">
        <v>654</v>
      </c>
      <c r="E49" s="46">
        <v>2021110117</v>
      </c>
      <c r="F49" s="46" t="s">
        <v>694</v>
      </c>
      <c r="G49" s="47">
        <v>86.58115302300695</v>
      </c>
      <c r="H49" s="48">
        <v>0</v>
      </c>
      <c r="I49" s="48">
        <v>86.58115302300695</v>
      </c>
      <c r="J49" s="48">
        <v>77.48314606741573</v>
      </c>
      <c r="K49" s="48">
        <v>0</v>
      </c>
      <c r="L49" s="48">
        <v>77.48314606741573</v>
      </c>
      <c r="M49" s="48">
        <v>51.55</v>
      </c>
      <c r="N49" s="48">
        <v>0</v>
      </c>
      <c r="O49" s="48">
        <v>51.55</v>
      </c>
      <c r="P49" s="51">
        <v>76.25453250401284</v>
      </c>
      <c r="Q49" s="52">
        <v>44</v>
      </c>
      <c r="R49" s="16">
        <v>42</v>
      </c>
      <c r="S49" s="40" t="s">
        <v>89</v>
      </c>
      <c r="T49" s="36"/>
      <c r="U49" s="38"/>
      <c r="V49" s="36"/>
      <c r="W49" s="37"/>
    </row>
    <row r="50" spans="1:23" ht="22.5">
      <c r="A50" s="14" t="s">
        <v>28</v>
      </c>
      <c r="B50" s="15" t="s">
        <v>648</v>
      </c>
      <c r="C50" s="14">
        <v>47</v>
      </c>
      <c r="D50" s="46" t="s">
        <v>649</v>
      </c>
      <c r="E50" s="46">
        <v>2021110081</v>
      </c>
      <c r="F50" s="46" t="s">
        <v>695</v>
      </c>
      <c r="G50" s="47">
        <v>85.34819422285715</v>
      </c>
      <c r="H50" s="48">
        <v>0</v>
      </c>
      <c r="I50" s="48">
        <v>85.34819422285715</v>
      </c>
      <c r="J50" s="48">
        <v>76.65168539</v>
      </c>
      <c r="K50" s="48">
        <v>0</v>
      </c>
      <c r="L50" s="48">
        <v>76.65168539</v>
      </c>
      <c r="M50" s="48">
        <v>59.3</v>
      </c>
      <c r="N50" s="48">
        <v>0</v>
      </c>
      <c r="O50" s="48">
        <v>59.3</v>
      </c>
      <c r="P50" s="51">
        <v>76.22099317592856</v>
      </c>
      <c r="Q50" s="52">
        <v>45</v>
      </c>
      <c r="R50" s="16">
        <v>44</v>
      </c>
      <c r="S50" s="40" t="s">
        <v>89</v>
      </c>
      <c r="T50" s="36"/>
      <c r="U50" s="38"/>
      <c r="V50" s="36"/>
      <c r="W50" s="37"/>
    </row>
    <row r="51" spans="1:23" ht="22.5">
      <c r="A51" s="14" t="s">
        <v>28</v>
      </c>
      <c r="B51" s="15" t="s">
        <v>648</v>
      </c>
      <c r="C51" s="14">
        <v>47</v>
      </c>
      <c r="D51" s="46" t="s">
        <v>654</v>
      </c>
      <c r="E51" s="46">
        <v>2021110120</v>
      </c>
      <c r="F51" s="46" t="s">
        <v>696</v>
      </c>
      <c r="G51" s="47">
        <v>85.50172552166934</v>
      </c>
      <c r="H51" s="48">
        <v>0</v>
      </c>
      <c r="I51" s="48">
        <v>85.50172552166934</v>
      </c>
      <c r="J51" s="48">
        <v>75.95505617977528</v>
      </c>
      <c r="K51" s="48">
        <v>0</v>
      </c>
      <c r="L51" s="48">
        <v>75.95505617977528</v>
      </c>
      <c r="M51" s="48">
        <v>59.4</v>
      </c>
      <c r="N51" s="48">
        <v>0</v>
      </c>
      <c r="O51" s="48">
        <v>59.4</v>
      </c>
      <c r="P51" s="51">
        <v>75.73155096308186</v>
      </c>
      <c r="Q51" s="52">
        <v>46</v>
      </c>
      <c r="R51" s="16">
        <v>46</v>
      </c>
      <c r="S51" s="40" t="s">
        <v>89</v>
      </c>
      <c r="T51" s="36"/>
      <c r="U51" s="38"/>
      <c r="V51" s="36"/>
      <c r="W51" s="37"/>
    </row>
    <row r="52" spans="1:23" ht="22.5">
      <c r="A52" s="15" t="s">
        <v>28</v>
      </c>
      <c r="B52" s="15" t="s">
        <v>648</v>
      </c>
      <c r="C52" s="14">
        <v>47</v>
      </c>
      <c r="D52" s="46" t="s">
        <v>649</v>
      </c>
      <c r="E52" s="46">
        <v>2021110068</v>
      </c>
      <c r="F52" s="46" t="s">
        <v>697</v>
      </c>
      <c r="G52" s="47">
        <v>86.43155430666667</v>
      </c>
      <c r="H52" s="48">
        <v>0.5</v>
      </c>
      <c r="I52" s="48">
        <v>86.93155430666667</v>
      </c>
      <c r="J52" s="48">
        <v>76.4494382</v>
      </c>
      <c r="K52" s="48">
        <v>0</v>
      </c>
      <c r="L52" s="48">
        <v>76.4494382</v>
      </c>
      <c r="M52" s="48">
        <v>0</v>
      </c>
      <c r="N52" s="48">
        <v>0</v>
      </c>
      <c r="O52" s="48">
        <v>0</v>
      </c>
      <c r="P52" s="51">
        <v>70.376811796</v>
      </c>
      <c r="Q52" s="52">
        <v>47</v>
      </c>
      <c r="R52" s="16">
        <v>45</v>
      </c>
      <c r="S52" s="40" t="s">
        <v>89</v>
      </c>
      <c r="T52" s="36"/>
      <c r="U52" s="38"/>
      <c r="V52" s="36"/>
      <c r="W52" s="37"/>
    </row>
    <row r="53" spans="1:23" ht="14.25">
      <c r="A53" s="41" t="s">
        <v>392</v>
      </c>
      <c r="B53" s="42" t="s">
        <v>393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1:23" ht="14.25">
      <c r="A54" s="43"/>
      <c r="B54" s="42" t="s">
        <v>471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</row>
    <row r="55" spans="1:23" ht="14.25">
      <c r="A55" s="43"/>
      <c r="B55" s="42" t="s">
        <v>472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1:23" ht="14.25">
      <c r="A56" s="43"/>
      <c r="B56" s="42" t="s">
        <v>396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  <row r="57" spans="1:23" ht="14.25">
      <c r="A57" s="44"/>
      <c r="B57" s="42" t="s">
        <v>473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</row>
    <row r="58" spans="1:23" ht="14.25">
      <c r="A58" s="45"/>
      <c r="B58" s="42" t="s">
        <v>398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</row>
  </sheetData>
  <sheetProtection/>
  <autoFilter ref="A5:W58"/>
  <mergeCells count="32">
    <mergeCell ref="A2:V2"/>
    <mergeCell ref="A3:B3"/>
    <mergeCell ref="Q3:S3"/>
    <mergeCell ref="B53:W53"/>
    <mergeCell ref="B54:W54"/>
    <mergeCell ref="B55:W55"/>
    <mergeCell ref="B56:W56"/>
    <mergeCell ref="B57:W57"/>
    <mergeCell ref="B58:W5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conditionalFormatting sqref="E1:E58">
    <cfRule type="expression" priority="1" dxfId="0" stopIfTrue="1">
      <formula>AND(COUNTIF($E$1:$E$58,E1)&gt;1,NOT(ISBLANK(E1)))</formula>
    </cfRule>
  </conditionalFormatting>
  <dataValidations count="6">
    <dataValidation type="list" allowBlank="1" showInputMessage="1" showErrorMessage="1" sqref="V1 V4:V5 V48:V52 V53:V58">
      <formula1>$CI$9:$CI$11</formula1>
    </dataValidation>
    <dataValidation type="list" allowBlank="1" showInputMessage="1" showErrorMessage="1" sqref="V31 V47 V6:V30 V32:V43 V44:V46">
      <formula1>"三好,三标,优干"</formula1>
    </dataValidation>
    <dataValidation type="list" allowBlank="1" showInputMessage="1" showErrorMessage="1" sqref="S6:S18 S19:S47 S48:S52">
      <formula1>"是,否"</formula1>
    </dataValidation>
    <dataValidation type="list" allowBlank="1" showInputMessage="1" showErrorMessage="1" sqref="T1:T6 T48:T52 T53:T58">
      <formula1>$CH$9:$CH$16</formula1>
    </dataValidation>
    <dataValidation type="list" allowBlank="1" showInputMessage="1" showErrorMessage="1" sqref="T7:T13 T14:T23 T24:T43 T44:T47">
      <formula1>"一等,二等,三等,德育分未达标,课程考核不合格,体育成绩不合格"</formula1>
    </dataValidation>
    <dataValidation type="list" allowBlank="1" showInputMessage="1" showErrorMessage="1" sqref="U1:U2 U6:U9 U48:U52 U53:U58">
      <formula1>$CJ$9:$CJ$12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6"/>
  <sheetViews>
    <sheetView zoomScaleSheetLayoutView="100" workbookViewId="0" topLeftCell="A1">
      <selection activeCell="H24" sqref="H24"/>
    </sheetView>
  </sheetViews>
  <sheetFormatPr defaultColWidth="9.00390625" defaultRowHeight="14.25"/>
  <sheetData>
    <row r="1" spans="1:23" ht="14.25">
      <c r="A1" s="1" t="s">
        <v>0</v>
      </c>
      <c r="B1" s="2"/>
      <c r="C1" s="3"/>
      <c r="D1" s="4"/>
      <c r="E1" s="4"/>
      <c r="F1" s="4"/>
      <c r="G1" s="5"/>
      <c r="H1" s="6"/>
      <c r="I1" s="5"/>
      <c r="J1" s="5"/>
      <c r="K1" s="6"/>
      <c r="L1" s="6"/>
      <c r="M1" s="5"/>
      <c r="N1" s="6"/>
      <c r="O1" s="5"/>
      <c r="P1" s="19"/>
      <c r="Q1" s="19"/>
      <c r="R1" s="4"/>
      <c r="S1" s="24"/>
      <c r="T1" s="25"/>
      <c r="U1" s="25"/>
      <c r="V1" s="6"/>
      <c r="W1" s="4"/>
    </row>
    <row r="2" spans="1:23" ht="18.75">
      <c r="A2" s="7" t="s">
        <v>698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6"/>
      <c r="U2" s="26"/>
      <c r="V2" s="7"/>
      <c r="W2" s="4"/>
    </row>
    <row r="3" spans="1:23" ht="15.75">
      <c r="A3" s="8" t="s">
        <v>2</v>
      </c>
      <c r="B3" s="8"/>
      <c r="C3" s="9"/>
      <c r="D3" s="10" t="s">
        <v>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7" t="s">
        <v>4</v>
      </c>
      <c r="R3" s="27"/>
      <c r="S3" s="27"/>
      <c r="T3" s="9"/>
      <c r="U3" s="28"/>
      <c r="V3" s="29"/>
      <c r="W3" s="29"/>
    </row>
    <row r="4" spans="1:24" ht="14.25">
      <c r="A4" s="11" t="s">
        <v>5</v>
      </c>
      <c r="B4" s="12" t="s">
        <v>400</v>
      </c>
      <c r="C4" s="13" t="s">
        <v>7</v>
      </c>
      <c r="D4" s="11" t="s">
        <v>8</v>
      </c>
      <c r="E4" s="11" t="s">
        <v>9</v>
      </c>
      <c r="F4" s="11" t="s">
        <v>10</v>
      </c>
      <c r="G4" s="13" t="s">
        <v>11</v>
      </c>
      <c r="H4" s="12" t="s">
        <v>12</v>
      </c>
      <c r="I4" s="13" t="s">
        <v>13</v>
      </c>
      <c r="J4" s="13" t="s">
        <v>14</v>
      </c>
      <c r="K4" s="12" t="s">
        <v>15</v>
      </c>
      <c r="L4" s="12" t="s">
        <v>16</v>
      </c>
      <c r="M4" s="13" t="s">
        <v>17</v>
      </c>
      <c r="N4" s="12" t="s">
        <v>18</v>
      </c>
      <c r="O4" s="13" t="s">
        <v>19</v>
      </c>
      <c r="P4" s="13" t="s">
        <v>20</v>
      </c>
      <c r="Q4" s="13" t="s">
        <v>21</v>
      </c>
      <c r="R4" s="12" t="s">
        <v>22</v>
      </c>
      <c r="S4" s="30" t="s">
        <v>23</v>
      </c>
      <c r="T4" s="31" t="s">
        <v>24</v>
      </c>
      <c r="U4" s="31" t="s">
        <v>25</v>
      </c>
      <c r="V4" s="12" t="s">
        <v>26</v>
      </c>
      <c r="W4" s="12" t="s">
        <v>27</v>
      </c>
      <c r="X4" s="32"/>
    </row>
    <row r="5" spans="1:24" ht="14.25">
      <c r="A5" s="11"/>
      <c r="B5" s="12"/>
      <c r="C5" s="13"/>
      <c r="D5" s="11"/>
      <c r="E5" s="11"/>
      <c r="F5" s="11"/>
      <c r="G5" s="13"/>
      <c r="H5" s="12"/>
      <c r="I5" s="13"/>
      <c r="J5" s="13"/>
      <c r="K5" s="12"/>
      <c r="L5" s="12"/>
      <c r="M5" s="13"/>
      <c r="N5" s="12"/>
      <c r="O5" s="13"/>
      <c r="P5" s="13"/>
      <c r="Q5" s="13"/>
      <c r="R5" s="12"/>
      <c r="S5" s="30"/>
      <c r="T5" s="31"/>
      <c r="U5" s="31"/>
      <c r="V5" s="12"/>
      <c r="W5" s="12"/>
      <c r="X5" s="32"/>
    </row>
    <row r="6" spans="1:24" ht="22.5">
      <c r="A6" s="14" t="s">
        <v>28</v>
      </c>
      <c r="B6" s="15" t="s">
        <v>699</v>
      </c>
      <c r="C6" s="14">
        <v>85</v>
      </c>
      <c r="D6" s="16" t="s">
        <v>700</v>
      </c>
      <c r="E6" s="17" t="s">
        <v>701</v>
      </c>
      <c r="F6" s="17" t="s">
        <v>702</v>
      </c>
      <c r="G6" s="17">
        <v>94.3712352941176</v>
      </c>
      <c r="H6" s="17">
        <v>6.2</v>
      </c>
      <c r="I6" s="17">
        <v>98</v>
      </c>
      <c r="J6" s="17">
        <v>92.4</v>
      </c>
      <c r="K6" s="20">
        <v>8.3175</v>
      </c>
      <c r="L6" s="17">
        <v>100</v>
      </c>
      <c r="M6" s="17">
        <v>81.2</v>
      </c>
      <c r="N6" s="21"/>
      <c r="O6" s="17">
        <v>81.2</v>
      </c>
      <c r="P6" s="22">
        <v>97.82</v>
      </c>
      <c r="Q6" s="33" t="s">
        <v>703</v>
      </c>
      <c r="R6" s="34">
        <v>1</v>
      </c>
      <c r="S6" s="35" t="s">
        <v>32</v>
      </c>
      <c r="T6" s="36" t="s">
        <v>33</v>
      </c>
      <c r="U6" s="36"/>
      <c r="V6" s="36" t="s">
        <v>39</v>
      </c>
      <c r="W6" s="37"/>
      <c r="X6" s="32"/>
    </row>
    <row r="7" spans="1:24" ht="22.5">
      <c r="A7" s="14" t="s">
        <v>28</v>
      </c>
      <c r="B7" s="15" t="s">
        <v>699</v>
      </c>
      <c r="C7" s="14">
        <v>85</v>
      </c>
      <c r="D7" s="16" t="s">
        <v>700</v>
      </c>
      <c r="E7" s="18" t="s">
        <v>704</v>
      </c>
      <c r="F7" s="16" t="s">
        <v>705</v>
      </c>
      <c r="G7" s="17">
        <v>93.4372352941176</v>
      </c>
      <c r="H7" s="17">
        <v>5.4125</v>
      </c>
      <c r="I7" s="17">
        <v>98</v>
      </c>
      <c r="J7" s="17">
        <v>90.4</v>
      </c>
      <c r="K7" s="20">
        <v>9.625</v>
      </c>
      <c r="L7" s="17">
        <v>100</v>
      </c>
      <c r="M7" s="17">
        <v>79.8</v>
      </c>
      <c r="N7" s="17">
        <v>0.5</v>
      </c>
      <c r="O7" s="17">
        <v>80.3</v>
      </c>
      <c r="P7" s="22">
        <v>97.73</v>
      </c>
      <c r="Q7" s="33" t="s">
        <v>706</v>
      </c>
      <c r="R7" s="34">
        <v>2</v>
      </c>
      <c r="S7" s="35" t="s">
        <v>32</v>
      </c>
      <c r="T7" s="36" t="s">
        <v>33</v>
      </c>
      <c r="U7" s="36"/>
      <c r="V7" s="36" t="s">
        <v>45</v>
      </c>
      <c r="W7" s="37"/>
      <c r="X7" s="32"/>
    </row>
    <row r="8" spans="1:24" ht="22.5">
      <c r="A8" s="14" t="s">
        <v>28</v>
      </c>
      <c r="B8" s="15" t="s">
        <v>699</v>
      </c>
      <c r="C8" s="14">
        <v>85</v>
      </c>
      <c r="D8" s="16" t="s">
        <v>700</v>
      </c>
      <c r="E8" s="18" t="s">
        <v>707</v>
      </c>
      <c r="F8" s="16" t="s">
        <v>708</v>
      </c>
      <c r="G8" s="17">
        <v>91.7932352941176</v>
      </c>
      <c r="H8" s="17">
        <v>2.6875</v>
      </c>
      <c r="I8" s="17">
        <v>94.4807352941176</v>
      </c>
      <c r="J8" s="17">
        <v>89.6</v>
      </c>
      <c r="K8" s="20">
        <v>9.8</v>
      </c>
      <c r="L8" s="17">
        <v>99.4</v>
      </c>
      <c r="M8" s="17">
        <v>79.2</v>
      </c>
      <c r="N8" s="21"/>
      <c r="O8" s="17">
        <v>79.2</v>
      </c>
      <c r="P8" s="22">
        <v>96.64211029411764</v>
      </c>
      <c r="Q8" s="33" t="s">
        <v>709</v>
      </c>
      <c r="R8" s="34">
        <v>6</v>
      </c>
      <c r="S8" s="35" t="s">
        <v>32</v>
      </c>
      <c r="T8" s="36" t="s">
        <v>33</v>
      </c>
      <c r="U8" s="36"/>
      <c r="V8" s="36" t="s">
        <v>34</v>
      </c>
      <c r="W8" s="37"/>
      <c r="X8" s="32"/>
    </row>
    <row r="9" spans="1:24" ht="22.5">
      <c r="A9" s="14" t="s">
        <v>28</v>
      </c>
      <c r="B9" s="15" t="s">
        <v>699</v>
      </c>
      <c r="C9" s="14">
        <v>85</v>
      </c>
      <c r="D9" s="16" t="s">
        <v>710</v>
      </c>
      <c r="E9" s="18" t="s">
        <v>711</v>
      </c>
      <c r="F9" s="16" t="s">
        <v>712</v>
      </c>
      <c r="G9" s="17">
        <v>91.85823529411765</v>
      </c>
      <c r="H9" s="17">
        <v>2.275</v>
      </c>
      <c r="I9" s="17">
        <v>94.13323529411765</v>
      </c>
      <c r="J9" s="17">
        <v>85.74117647058823</v>
      </c>
      <c r="K9" s="20">
        <v>8.915</v>
      </c>
      <c r="L9" s="17">
        <v>94.65617647058824</v>
      </c>
      <c r="M9" s="17">
        <v>73.9</v>
      </c>
      <c r="N9" s="21"/>
      <c r="O9" s="17">
        <v>73.9</v>
      </c>
      <c r="P9" s="22">
        <v>92.50211764705884</v>
      </c>
      <c r="Q9" s="33" t="s">
        <v>713</v>
      </c>
      <c r="R9" s="34">
        <v>38</v>
      </c>
      <c r="S9" s="35" t="s">
        <v>32</v>
      </c>
      <c r="T9" s="36" t="s">
        <v>33</v>
      </c>
      <c r="U9" s="36"/>
      <c r="V9" s="36"/>
      <c r="W9" s="37"/>
      <c r="X9" s="32"/>
    </row>
    <row r="10" spans="1:24" ht="22.5">
      <c r="A10" s="14" t="s">
        <v>28</v>
      </c>
      <c r="B10" s="15" t="s">
        <v>699</v>
      </c>
      <c r="C10" s="14">
        <v>85</v>
      </c>
      <c r="D10" s="16" t="s">
        <v>710</v>
      </c>
      <c r="E10" s="18" t="s">
        <v>714</v>
      </c>
      <c r="F10" s="16" t="s">
        <v>715</v>
      </c>
      <c r="G10" s="17">
        <v>93.56564705882353</v>
      </c>
      <c r="H10" s="17">
        <v>3.3125</v>
      </c>
      <c r="I10" s="17">
        <v>96.87814705882353</v>
      </c>
      <c r="J10" s="17">
        <v>88.98823529411764</v>
      </c>
      <c r="K10" s="20">
        <v>4.0075</v>
      </c>
      <c r="L10" s="17">
        <v>92.99573529411765</v>
      </c>
      <c r="M10" s="17">
        <v>77.7</v>
      </c>
      <c r="N10" s="21"/>
      <c r="O10" s="17">
        <v>77.7</v>
      </c>
      <c r="P10" s="22">
        <v>92.04852352941177</v>
      </c>
      <c r="Q10" s="33" t="s">
        <v>716</v>
      </c>
      <c r="R10" s="34">
        <v>8</v>
      </c>
      <c r="S10" s="35" t="s">
        <v>32</v>
      </c>
      <c r="T10" s="36" t="s">
        <v>42</v>
      </c>
      <c r="U10" s="38"/>
      <c r="V10" s="36" t="s">
        <v>45</v>
      </c>
      <c r="W10" s="37"/>
      <c r="X10" s="32"/>
    </row>
    <row r="11" spans="1:24" ht="22.5">
      <c r="A11" s="14" t="s">
        <v>28</v>
      </c>
      <c r="B11" s="15" t="s">
        <v>699</v>
      </c>
      <c r="C11" s="14">
        <v>85</v>
      </c>
      <c r="D11" s="16" t="s">
        <v>710</v>
      </c>
      <c r="E11" s="18" t="s">
        <v>717</v>
      </c>
      <c r="F11" s="16" t="s">
        <v>718</v>
      </c>
      <c r="G11" s="17">
        <v>91.275</v>
      </c>
      <c r="H11" s="17">
        <v>4.3075</v>
      </c>
      <c r="I11" s="17">
        <v>95.58250000000001</v>
      </c>
      <c r="J11" s="17">
        <v>90.4</v>
      </c>
      <c r="K11" s="20">
        <v>2.687</v>
      </c>
      <c r="L11" s="17">
        <v>93.087</v>
      </c>
      <c r="M11" s="17">
        <v>77.2</v>
      </c>
      <c r="N11" s="21"/>
      <c r="O11" s="17">
        <v>77.2</v>
      </c>
      <c r="P11" s="22">
        <v>91.872625</v>
      </c>
      <c r="Q11" s="33" t="s">
        <v>719</v>
      </c>
      <c r="R11" s="34">
        <v>2</v>
      </c>
      <c r="S11" s="35" t="s">
        <v>32</v>
      </c>
      <c r="T11" s="36" t="s">
        <v>42</v>
      </c>
      <c r="U11" s="38"/>
      <c r="V11" s="36" t="s">
        <v>34</v>
      </c>
      <c r="W11" s="37"/>
      <c r="X11" s="32"/>
    </row>
    <row r="12" spans="1:24" ht="22.5">
      <c r="A12" s="14" t="s">
        <v>28</v>
      </c>
      <c r="B12" s="15" t="s">
        <v>699</v>
      </c>
      <c r="C12" s="14">
        <v>85</v>
      </c>
      <c r="D12" s="16" t="s">
        <v>700</v>
      </c>
      <c r="E12" s="18" t="s">
        <v>720</v>
      </c>
      <c r="F12" s="16" t="s">
        <v>721</v>
      </c>
      <c r="G12" s="17">
        <v>92.1382941176471</v>
      </c>
      <c r="H12" s="17">
        <v>2.875</v>
      </c>
      <c r="I12" s="17">
        <v>95.0132941176471</v>
      </c>
      <c r="J12" s="17">
        <v>88.23529411764706</v>
      </c>
      <c r="K12" s="20">
        <v>5.575</v>
      </c>
      <c r="L12" s="17">
        <v>93.81029411764706</v>
      </c>
      <c r="M12" s="17">
        <v>72.3</v>
      </c>
      <c r="N12" s="21"/>
      <c r="O12" s="17">
        <v>72.3</v>
      </c>
      <c r="P12" s="22">
        <v>91.83971470588236</v>
      </c>
      <c r="Q12" s="33" t="s">
        <v>722</v>
      </c>
      <c r="R12" s="39">
        <v>11</v>
      </c>
      <c r="S12" s="35" t="s">
        <v>32</v>
      </c>
      <c r="T12" s="36" t="s">
        <v>42</v>
      </c>
      <c r="U12" s="38"/>
      <c r="V12" s="36"/>
      <c r="W12" s="37"/>
      <c r="X12" s="32"/>
    </row>
    <row r="13" spans="1:24" ht="22.5">
      <c r="A13" s="14" t="s">
        <v>28</v>
      </c>
      <c r="B13" s="15" t="s">
        <v>699</v>
      </c>
      <c r="C13" s="14">
        <v>85</v>
      </c>
      <c r="D13" s="16" t="s">
        <v>710</v>
      </c>
      <c r="E13" s="18" t="s">
        <v>723</v>
      </c>
      <c r="F13" s="16" t="s">
        <v>724</v>
      </c>
      <c r="G13" s="17">
        <v>91.97611764705883</v>
      </c>
      <c r="H13" s="17">
        <v>3.225</v>
      </c>
      <c r="I13" s="17">
        <v>95.20111764705882</v>
      </c>
      <c r="J13" s="17">
        <v>89.67058823529412</v>
      </c>
      <c r="K13" s="20">
        <v>2.5</v>
      </c>
      <c r="L13" s="17">
        <v>92.17058823529412</v>
      </c>
      <c r="M13" s="17">
        <v>80.8</v>
      </c>
      <c r="N13" s="21"/>
      <c r="O13" s="17">
        <v>80.8</v>
      </c>
      <c r="P13" s="22">
        <v>91.4881088235294</v>
      </c>
      <c r="Q13" s="33" t="s">
        <v>725</v>
      </c>
      <c r="R13" s="34">
        <v>5</v>
      </c>
      <c r="S13" s="35" t="s">
        <v>32</v>
      </c>
      <c r="T13" s="36" t="s">
        <v>42</v>
      </c>
      <c r="U13" s="38"/>
      <c r="V13" s="36" t="s">
        <v>45</v>
      </c>
      <c r="W13" s="37"/>
      <c r="X13" s="32"/>
    </row>
    <row r="14" spans="1:24" ht="22.5">
      <c r="A14" s="14" t="s">
        <v>28</v>
      </c>
      <c r="B14" s="15" t="s">
        <v>699</v>
      </c>
      <c r="C14" s="14">
        <v>85</v>
      </c>
      <c r="D14" s="16" t="s">
        <v>710</v>
      </c>
      <c r="E14" s="18" t="s">
        <v>726</v>
      </c>
      <c r="F14" s="16" t="s">
        <v>727</v>
      </c>
      <c r="G14" s="17">
        <v>93.01621288515383</v>
      </c>
      <c r="H14" s="17">
        <v>4.625</v>
      </c>
      <c r="I14" s="17">
        <v>97.64121288515383</v>
      </c>
      <c r="J14" s="17">
        <v>86.87058823529412</v>
      </c>
      <c r="K14" s="20">
        <v>4.5525</v>
      </c>
      <c r="L14" s="17">
        <v>91.42308823529412</v>
      </c>
      <c r="M14" s="17">
        <v>75.6</v>
      </c>
      <c r="N14" s="21"/>
      <c r="O14" s="17">
        <v>75.6</v>
      </c>
      <c r="P14" s="22">
        <v>90.77349810924366</v>
      </c>
      <c r="Q14" s="33" t="s">
        <v>728</v>
      </c>
      <c r="R14" s="34">
        <v>23</v>
      </c>
      <c r="S14" s="35" t="s">
        <v>32</v>
      </c>
      <c r="T14" s="36" t="s">
        <v>42</v>
      </c>
      <c r="U14" s="38"/>
      <c r="V14" s="36"/>
      <c r="W14" s="37"/>
      <c r="X14" s="32"/>
    </row>
    <row r="15" spans="1:24" ht="22.5">
      <c r="A15" s="14" t="s">
        <v>28</v>
      </c>
      <c r="B15" s="15" t="s">
        <v>699</v>
      </c>
      <c r="C15" s="14">
        <v>85</v>
      </c>
      <c r="D15" s="16" t="s">
        <v>710</v>
      </c>
      <c r="E15" s="18" t="s">
        <v>729</v>
      </c>
      <c r="F15" s="16" t="s">
        <v>730</v>
      </c>
      <c r="G15" s="17">
        <v>91.27558823529412</v>
      </c>
      <c r="H15" s="17">
        <v>1.5625</v>
      </c>
      <c r="I15" s="17">
        <v>92.83808823529412</v>
      </c>
      <c r="J15" s="17">
        <v>89.15294117647059</v>
      </c>
      <c r="K15" s="20">
        <v>2.45</v>
      </c>
      <c r="L15" s="17">
        <v>91.6029411764706</v>
      </c>
      <c r="M15" s="17">
        <v>80.35</v>
      </c>
      <c r="N15" s="23"/>
      <c r="O15" s="17">
        <v>80.35</v>
      </c>
      <c r="P15" s="22">
        <v>90.66291911764705</v>
      </c>
      <c r="Q15" s="33" t="s">
        <v>731</v>
      </c>
      <c r="R15" s="34">
        <v>7</v>
      </c>
      <c r="S15" s="35" t="s">
        <v>32</v>
      </c>
      <c r="T15" s="36" t="s">
        <v>42</v>
      </c>
      <c r="U15" s="38"/>
      <c r="V15" s="36" t="s">
        <v>34</v>
      </c>
      <c r="W15" s="37"/>
      <c r="X15" s="32"/>
    </row>
    <row r="16" spans="1:24" ht="22.5">
      <c r="A16" s="14" t="s">
        <v>28</v>
      </c>
      <c r="B16" s="15" t="s">
        <v>699</v>
      </c>
      <c r="C16" s="14">
        <v>85</v>
      </c>
      <c r="D16" s="16" t="s">
        <v>700</v>
      </c>
      <c r="E16" s="18" t="s">
        <v>732</v>
      </c>
      <c r="F16" s="16" t="s">
        <v>733</v>
      </c>
      <c r="G16" s="17">
        <v>91.8100588235294</v>
      </c>
      <c r="H16" s="17">
        <v>1.95</v>
      </c>
      <c r="I16" s="17">
        <v>93.7600588235294</v>
      </c>
      <c r="J16" s="17">
        <v>86.09411764705882</v>
      </c>
      <c r="K16" s="20">
        <v>4.18</v>
      </c>
      <c r="L16" s="17">
        <v>90.27411764705883</v>
      </c>
      <c r="M16" s="17">
        <v>83.7</v>
      </c>
      <c r="N16" s="21"/>
      <c r="O16" s="17">
        <v>83.7</v>
      </c>
      <c r="P16" s="22">
        <v>90.13959705882354</v>
      </c>
      <c r="Q16" s="33" t="s">
        <v>734</v>
      </c>
      <c r="R16" s="34">
        <v>33</v>
      </c>
      <c r="S16" s="35" t="s">
        <v>32</v>
      </c>
      <c r="T16" s="36" t="s">
        <v>42</v>
      </c>
      <c r="U16" s="38"/>
      <c r="V16" s="36"/>
      <c r="W16" s="37"/>
      <c r="X16" s="32"/>
    </row>
    <row r="17" spans="1:24" ht="22.5">
      <c r="A17" s="14" t="s">
        <v>28</v>
      </c>
      <c r="B17" s="15" t="s">
        <v>699</v>
      </c>
      <c r="C17" s="14">
        <v>85</v>
      </c>
      <c r="D17" s="16" t="s">
        <v>710</v>
      </c>
      <c r="E17" s="18" t="s">
        <v>735</v>
      </c>
      <c r="F17" s="16" t="s">
        <v>736</v>
      </c>
      <c r="G17" s="17">
        <v>92.71617647058824</v>
      </c>
      <c r="H17" s="17">
        <v>4.325</v>
      </c>
      <c r="I17" s="17">
        <v>97.04117647058824</v>
      </c>
      <c r="J17" s="17">
        <v>86.70588235294117</v>
      </c>
      <c r="K17" s="20">
        <v>3.5</v>
      </c>
      <c r="L17" s="17">
        <v>90.20588235294117</v>
      </c>
      <c r="M17" s="17">
        <v>78.7</v>
      </c>
      <c r="N17" s="21"/>
      <c r="O17" s="17">
        <v>78.7</v>
      </c>
      <c r="P17" s="22">
        <v>90.08058823529413</v>
      </c>
      <c r="Q17" s="33" t="s">
        <v>737</v>
      </c>
      <c r="R17" s="34">
        <v>24</v>
      </c>
      <c r="S17" s="35" t="s">
        <v>32</v>
      </c>
      <c r="T17" s="36" t="s">
        <v>42</v>
      </c>
      <c r="U17" s="38"/>
      <c r="V17" s="36"/>
      <c r="W17" s="37"/>
      <c r="X17" s="32"/>
    </row>
    <row r="18" spans="1:24" ht="22.5">
      <c r="A18" s="14" t="s">
        <v>28</v>
      </c>
      <c r="B18" s="15" t="s">
        <v>699</v>
      </c>
      <c r="C18" s="14">
        <v>85</v>
      </c>
      <c r="D18" s="16" t="s">
        <v>710</v>
      </c>
      <c r="E18" s="18" t="s">
        <v>738</v>
      </c>
      <c r="F18" s="16" t="s">
        <v>739</v>
      </c>
      <c r="G18" s="17">
        <v>90.86617647058824</v>
      </c>
      <c r="H18" s="17">
        <v>5.5625</v>
      </c>
      <c r="I18" s="17">
        <v>96.42867647058824</v>
      </c>
      <c r="J18" s="17">
        <v>87.10588235294118</v>
      </c>
      <c r="K18" s="20">
        <v>2.5667</v>
      </c>
      <c r="L18" s="17">
        <v>89.67258235294118</v>
      </c>
      <c r="M18" s="17">
        <v>83.1</v>
      </c>
      <c r="N18" s="21"/>
      <c r="O18" s="17">
        <v>83.1</v>
      </c>
      <c r="P18" s="22">
        <v>90.02873823529413</v>
      </c>
      <c r="Q18" s="33" t="s">
        <v>740</v>
      </c>
      <c r="R18" s="34">
        <v>20</v>
      </c>
      <c r="S18" s="35" t="s">
        <v>32</v>
      </c>
      <c r="T18" s="36" t="s">
        <v>42</v>
      </c>
      <c r="U18" s="38"/>
      <c r="V18" s="35"/>
      <c r="W18" s="37"/>
      <c r="X18" s="32"/>
    </row>
    <row r="19" spans="1:24" ht="22.5">
      <c r="A19" s="14" t="s">
        <v>28</v>
      </c>
      <c r="B19" s="15" t="s">
        <v>699</v>
      </c>
      <c r="C19" s="14">
        <v>85</v>
      </c>
      <c r="D19" s="16" t="s">
        <v>710</v>
      </c>
      <c r="E19" s="18" t="s">
        <v>741</v>
      </c>
      <c r="F19" s="16" t="s">
        <v>742</v>
      </c>
      <c r="G19" s="17">
        <v>91.9855294117647</v>
      </c>
      <c r="H19" s="17">
        <v>2.625</v>
      </c>
      <c r="I19" s="17">
        <v>94.6105294117647</v>
      </c>
      <c r="J19" s="17">
        <v>89.71764705882353</v>
      </c>
      <c r="K19" s="20">
        <v>1.25</v>
      </c>
      <c r="L19" s="17">
        <v>90.96764705882353</v>
      </c>
      <c r="M19" s="17">
        <v>75.4</v>
      </c>
      <c r="N19" s="21"/>
      <c r="O19" s="17">
        <v>75.4</v>
      </c>
      <c r="P19" s="22">
        <v>89.95731470588235</v>
      </c>
      <c r="Q19" s="33" t="s">
        <v>743</v>
      </c>
      <c r="R19" s="34">
        <v>4</v>
      </c>
      <c r="S19" s="35" t="s">
        <v>32</v>
      </c>
      <c r="T19" s="36" t="s">
        <v>53</v>
      </c>
      <c r="U19" s="38"/>
      <c r="V19" s="36"/>
      <c r="W19" s="37"/>
      <c r="X19" s="32"/>
    </row>
    <row r="20" spans="1:24" ht="22.5">
      <c r="A20" s="14" t="s">
        <v>28</v>
      </c>
      <c r="B20" s="15" t="s">
        <v>699</v>
      </c>
      <c r="C20" s="14">
        <v>85</v>
      </c>
      <c r="D20" s="16" t="s">
        <v>710</v>
      </c>
      <c r="E20" s="18" t="s">
        <v>744</v>
      </c>
      <c r="F20" s="16" t="s">
        <v>745</v>
      </c>
      <c r="G20" s="17">
        <v>90.98152941176471</v>
      </c>
      <c r="H20" s="17">
        <v>1.9375</v>
      </c>
      <c r="I20" s="17">
        <v>92.91902941176471</v>
      </c>
      <c r="J20" s="17">
        <v>87.31764705882352</v>
      </c>
      <c r="K20" s="20">
        <v>2.845</v>
      </c>
      <c r="L20" s="17">
        <v>90.16264705882352</v>
      </c>
      <c r="M20" s="17">
        <v>82.75</v>
      </c>
      <c r="N20" s="21"/>
      <c r="O20" s="17">
        <v>82.75</v>
      </c>
      <c r="P20" s="22">
        <v>89.83483970588236</v>
      </c>
      <c r="Q20" s="33" t="s">
        <v>746</v>
      </c>
      <c r="R20" s="34">
        <v>17</v>
      </c>
      <c r="S20" s="35" t="s">
        <v>32</v>
      </c>
      <c r="T20" s="36" t="s">
        <v>53</v>
      </c>
      <c r="U20" s="38"/>
      <c r="V20" s="36"/>
      <c r="W20" s="37"/>
      <c r="X20" s="32"/>
    </row>
    <row r="21" spans="1:24" ht="22.5">
      <c r="A21" s="14" t="s">
        <v>28</v>
      </c>
      <c r="B21" s="15" t="s">
        <v>699</v>
      </c>
      <c r="C21" s="14">
        <v>85</v>
      </c>
      <c r="D21" s="16" t="s">
        <v>700</v>
      </c>
      <c r="E21" s="18" t="s">
        <v>747</v>
      </c>
      <c r="F21" s="16" t="s">
        <v>748</v>
      </c>
      <c r="G21" s="17">
        <v>92.4388823529412</v>
      </c>
      <c r="H21" s="17">
        <v>0.75</v>
      </c>
      <c r="I21" s="17">
        <v>93.1888823529412</v>
      </c>
      <c r="J21" s="17">
        <v>88.98823529411764</v>
      </c>
      <c r="K21" s="20">
        <v>1.48333</v>
      </c>
      <c r="L21" s="17">
        <v>90.47156529411764</v>
      </c>
      <c r="M21" s="17">
        <v>78.6</v>
      </c>
      <c r="N21" s="21"/>
      <c r="O21" s="17">
        <v>78.6</v>
      </c>
      <c r="P21" s="22">
        <v>89.69200632352941</v>
      </c>
      <c r="Q21" s="33" t="s">
        <v>749</v>
      </c>
      <c r="R21" s="34">
        <v>8</v>
      </c>
      <c r="S21" s="35" t="s">
        <v>32</v>
      </c>
      <c r="T21" s="36" t="s">
        <v>53</v>
      </c>
      <c r="U21" s="38"/>
      <c r="V21" s="36"/>
      <c r="W21" s="37"/>
      <c r="X21" s="32"/>
    </row>
    <row r="22" spans="1:24" ht="22.5">
      <c r="A22" s="14" t="s">
        <v>28</v>
      </c>
      <c r="B22" s="15" t="s">
        <v>699</v>
      </c>
      <c r="C22" s="14">
        <v>85</v>
      </c>
      <c r="D22" s="16" t="s">
        <v>710</v>
      </c>
      <c r="E22" s="18" t="s">
        <v>750</v>
      </c>
      <c r="F22" s="16" t="s">
        <v>751</v>
      </c>
      <c r="G22" s="17">
        <v>90.83323529411766</v>
      </c>
      <c r="H22" s="17">
        <v>0.875</v>
      </c>
      <c r="I22" s="17">
        <v>91.70823529411766</v>
      </c>
      <c r="J22" s="17">
        <v>86.54117647058824</v>
      </c>
      <c r="K22" s="20">
        <v>4.75</v>
      </c>
      <c r="L22" s="17">
        <v>91.29117647058824</v>
      </c>
      <c r="M22" s="17">
        <v>74.5</v>
      </c>
      <c r="N22" s="21"/>
      <c r="O22" s="17">
        <v>74.5</v>
      </c>
      <c r="P22" s="22">
        <v>89.67461764705882</v>
      </c>
      <c r="Q22" s="33" t="s">
        <v>752</v>
      </c>
      <c r="R22" s="34">
        <v>27</v>
      </c>
      <c r="S22" s="35" t="s">
        <v>32</v>
      </c>
      <c r="T22" s="36" t="s">
        <v>53</v>
      </c>
      <c r="U22" s="38"/>
      <c r="V22" s="36"/>
      <c r="W22" s="37"/>
      <c r="X22" s="32"/>
    </row>
    <row r="23" spans="1:24" ht="22.5">
      <c r="A23" s="14" t="s">
        <v>28</v>
      </c>
      <c r="B23" s="15" t="s">
        <v>699</v>
      </c>
      <c r="C23" s="14">
        <v>85</v>
      </c>
      <c r="D23" s="16" t="s">
        <v>710</v>
      </c>
      <c r="E23" s="18" t="s">
        <v>753</v>
      </c>
      <c r="F23" s="16" t="s">
        <v>754</v>
      </c>
      <c r="G23" s="17">
        <v>91.41094117647059</v>
      </c>
      <c r="H23" s="17">
        <v>1.5625</v>
      </c>
      <c r="I23" s="17">
        <v>92.97344117647059</v>
      </c>
      <c r="J23" s="17">
        <v>86.96470588235294</v>
      </c>
      <c r="K23" s="20">
        <v>3.5525</v>
      </c>
      <c r="L23" s="17">
        <v>90.51720588235294</v>
      </c>
      <c r="M23" s="17">
        <v>76.35</v>
      </c>
      <c r="N23" s="21"/>
      <c r="O23" s="17">
        <v>76.35</v>
      </c>
      <c r="P23" s="22">
        <v>89.4689205882353</v>
      </c>
      <c r="Q23" s="33" t="s">
        <v>755</v>
      </c>
      <c r="R23" s="34">
        <v>22</v>
      </c>
      <c r="S23" s="35" t="s">
        <v>32</v>
      </c>
      <c r="T23" s="36" t="s">
        <v>53</v>
      </c>
      <c r="U23" s="38"/>
      <c r="V23" s="36"/>
      <c r="W23" s="37"/>
      <c r="X23" s="32"/>
    </row>
    <row r="24" spans="1:24" ht="22.5">
      <c r="A24" s="14" t="s">
        <v>28</v>
      </c>
      <c r="B24" s="15" t="s">
        <v>699</v>
      </c>
      <c r="C24" s="14">
        <v>85</v>
      </c>
      <c r="D24" s="16" t="s">
        <v>700</v>
      </c>
      <c r="E24" s="18" t="s">
        <v>756</v>
      </c>
      <c r="F24" s="16" t="s">
        <v>757</v>
      </c>
      <c r="G24" s="17">
        <v>91.3506470588235</v>
      </c>
      <c r="H24" s="17">
        <v>0.75</v>
      </c>
      <c r="I24" s="17">
        <v>92.1006470588235</v>
      </c>
      <c r="J24" s="17">
        <v>88.04705882352941</v>
      </c>
      <c r="K24" s="20">
        <v>2.45</v>
      </c>
      <c r="L24" s="17">
        <v>90.49705882352941</v>
      </c>
      <c r="M24" s="17">
        <v>77.6</v>
      </c>
      <c r="N24" s="21"/>
      <c r="O24" s="17">
        <v>77.6</v>
      </c>
      <c r="P24" s="22">
        <v>89.44789117647059</v>
      </c>
      <c r="Q24" s="33" t="s">
        <v>758</v>
      </c>
      <c r="R24" s="34">
        <v>13</v>
      </c>
      <c r="S24" s="35" t="s">
        <v>32</v>
      </c>
      <c r="T24" s="36" t="s">
        <v>53</v>
      </c>
      <c r="U24" s="38"/>
      <c r="V24" s="36"/>
      <c r="W24" s="37"/>
      <c r="X24" s="32"/>
    </row>
    <row r="25" spans="1:24" ht="22.5">
      <c r="A25" s="14" t="s">
        <v>28</v>
      </c>
      <c r="B25" s="15" t="s">
        <v>699</v>
      </c>
      <c r="C25" s="14">
        <v>85</v>
      </c>
      <c r="D25" s="16" t="s">
        <v>700</v>
      </c>
      <c r="E25" s="18" t="s">
        <v>759</v>
      </c>
      <c r="F25" s="16" t="s">
        <v>760</v>
      </c>
      <c r="G25" s="17">
        <v>90.9285882352941</v>
      </c>
      <c r="H25" s="17">
        <v>1</v>
      </c>
      <c r="I25" s="17">
        <v>91.9285882352941</v>
      </c>
      <c r="J25" s="17">
        <v>86.61176470588235</v>
      </c>
      <c r="K25" s="20">
        <v>3.9667</v>
      </c>
      <c r="L25" s="17">
        <v>90.57846470588235</v>
      </c>
      <c r="M25" s="17">
        <v>75</v>
      </c>
      <c r="N25" s="21"/>
      <c r="O25" s="17">
        <v>75</v>
      </c>
      <c r="P25" s="22">
        <v>89.22313676470587</v>
      </c>
      <c r="Q25" s="33" t="s">
        <v>761</v>
      </c>
      <c r="R25" s="34">
        <v>26</v>
      </c>
      <c r="S25" s="35" t="s">
        <v>32</v>
      </c>
      <c r="T25" s="36" t="s">
        <v>53</v>
      </c>
      <c r="U25" s="38"/>
      <c r="V25" s="36"/>
      <c r="W25" s="37"/>
      <c r="X25" s="32"/>
    </row>
    <row r="26" spans="1:24" ht="22.5">
      <c r="A26" s="14" t="s">
        <v>28</v>
      </c>
      <c r="B26" s="15" t="s">
        <v>699</v>
      </c>
      <c r="C26" s="14">
        <v>85</v>
      </c>
      <c r="D26" s="16" t="s">
        <v>700</v>
      </c>
      <c r="E26" s="18" t="s">
        <v>762</v>
      </c>
      <c r="F26" s="16" t="s">
        <v>763</v>
      </c>
      <c r="G26" s="17">
        <v>91.9158235294118</v>
      </c>
      <c r="H26" s="17">
        <v>2.275</v>
      </c>
      <c r="I26" s="17">
        <v>94.1908235294118</v>
      </c>
      <c r="J26" s="17">
        <v>87.15294117647059</v>
      </c>
      <c r="K26" s="20">
        <v>2.1</v>
      </c>
      <c r="L26" s="17">
        <v>89.25294117647059</v>
      </c>
      <c r="M26" s="17">
        <v>79.4</v>
      </c>
      <c r="N26" s="21"/>
      <c r="O26" s="17">
        <v>79.4</v>
      </c>
      <c r="P26" s="22">
        <v>89.0083294117647</v>
      </c>
      <c r="Q26" s="33" t="s">
        <v>764</v>
      </c>
      <c r="R26" s="34">
        <v>19</v>
      </c>
      <c r="S26" s="35" t="s">
        <v>32</v>
      </c>
      <c r="T26" s="36" t="s">
        <v>53</v>
      </c>
      <c r="U26" s="38"/>
      <c r="V26" s="36"/>
      <c r="W26" s="37"/>
      <c r="X26" s="32"/>
    </row>
    <row r="27" spans="1:24" ht="22.5">
      <c r="A27" s="14" t="s">
        <v>28</v>
      </c>
      <c r="B27" s="15" t="s">
        <v>699</v>
      </c>
      <c r="C27" s="14">
        <v>85</v>
      </c>
      <c r="D27" s="16" t="s">
        <v>700</v>
      </c>
      <c r="E27" s="18" t="s">
        <v>765</v>
      </c>
      <c r="F27" s="16" t="s">
        <v>766</v>
      </c>
      <c r="G27" s="17">
        <v>93.2741764705882</v>
      </c>
      <c r="H27" s="17">
        <v>1.75</v>
      </c>
      <c r="I27" s="17">
        <v>95.0241764705882</v>
      </c>
      <c r="J27" s="17">
        <v>88.16470588235295</v>
      </c>
      <c r="K27" s="20">
        <v>1.65</v>
      </c>
      <c r="L27" s="17">
        <v>89.81470588235295</v>
      </c>
      <c r="M27" s="17">
        <v>71.8</v>
      </c>
      <c r="N27" s="21"/>
      <c r="O27" s="17">
        <v>71.8</v>
      </c>
      <c r="P27" s="22">
        <v>88.79465588235296</v>
      </c>
      <c r="Q27" s="33" t="s">
        <v>767</v>
      </c>
      <c r="R27" s="34">
        <v>12</v>
      </c>
      <c r="S27" s="35" t="s">
        <v>32</v>
      </c>
      <c r="T27" s="36" t="s">
        <v>53</v>
      </c>
      <c r="U27" s="38"/>
      <c r="V27" s="36"/>
      <c r="W27" s="37"/>
      <c r="X27" s="32"/>
    </row>
    <row r="28" spans="1:24" ht="22.5">
      <c r="A28" s="14" t="s">
        <v>28</v>
      </c>
      <c r="B28" s="15" t="s">
        <v>699</v>
      </c>
      <c r="C28" s="14">
        <v>85</v>
      </c>
      <c r="D28" s="16" t="s">
        <v>700</v>
      </c>
      <c r="E28" s="18" t="s">
        <v>768</v>
      </c>
      <c r="F28" s="16" t="s">
        <v>769</v>
      </c>
      <c r="G28" s="17">
        <v>91.8828823529412</v>
      </c>
      <c r="H28" s="17">
        <v>2.625</v>
      </c>
      <c r="I28" s="17">
        <v>94.5078823529412</v>
      </c>
      <c r="J28" s="17">
        <v>86.98823529411764</v>
      </c>
      <c r="K28" s="20">
        <v>1.555</v>
      </c>
      <c r="L28" s="17">
        <v>88.54323529411765</v>
      </c>
      <c r="M28" s="17">
        <v>82.1</v>
      </c>
      <c r="N28" s="21"/>
      <c r="O28" s="17">
        <v>82.1</v>
      </c>
      <c r="P28" s="22">
        <v>88.79360882352941</v>
      </c>
      <c r="Q28" s="33" t="s">
        <v>770</v>
      </c>
      <c r="R28" s="34">
        <v>21</v>
      </c>
      <c r="S28" s="35" t="s">
        <v>32</v>
      </c>
      <c r="T28" s="36" t="s">
        <v>53</v>
      </c>
      <c r="U28" s="38"/>
      <c r="V28" s="36"/>
      <c r="W28" s="37"/>
      <c r="X28" s="32"/>
    </row>
    <row r="29" spans="1:24" ht="22.5">
      <c r="A29" s="14" t="s">
        <v>28</v>
      </c>
      <c r="B29" s="15" t="s">
        <v>699</v>
      </c>
      <c r="C29" s="14">
        <v>85</v>
      </c>
      <c r="D29" s="16" t="s">
        <v>710</v>
      </c>
      <c r="E29" s="18" t="s">
        <v>771</v>
      </c>
      <c r="F29" s="16" t="s">
        <v>772</v>
      </c>
      <c r="G29" s="17">
        <v>84.96974229691853</v>
      </c>
      <c r="H29" s="17">
        <v>1.175</v>
      </c>
      <c r="I29" s="17">
        <v>86.14474229691852</v>
      </c>
      <c r="J29" s="17">
        <v>85.38823529411765</v>
      </c>
      <c r="K29" s="20">
        <v>8.3</v>
      </c>
      <c r="L29" s="17">
        <v>93.68823529411765</v>
      </c>
      <c r="M29" s="17">
        <v>56</v>
      </c>
      <c r="N29" s="21"/>
      <c r="O29" s="17">
        <v>56</v>
      </c>
      <c r="P29" s="22">
        <v>88.78788781512601</v>
      </c>
      <c r="Q29" s="33" t="s">
        <v>773</v>
      </c>
      <c r="R29" s="34">
        <v>42</v>
      </c>
      <c r="S29" s="40" t="s">
        <v>89</v>
      </c>
      <c r="T29" s="36" t="s">
        <v>173</v>
      </c>
      <c r="U29" s="33" t="s">
        <v>267</v>
      </c>
      <c r="V29" s="36"/>
      <c r="W29" s="37"/>
      <c r="X29" s="32"/>
    </row>
    <row r="30" spans="1:24" ht="22.5">
      <c r="A30" s="14" t="s">
        <v>28</v>
      </c>
      <c r="B30" s="15" t="s">
        <v>699</v>
      </c>
      <c r="C30" s="14">
        <v>85</v>
      </c>
      <c r="D30" s="16" t="s">
        <v>700</v>
      </c>
      <c r="E30" s="18" t="s">
        <v>774</v>
      </c>
      <c r="F30" s="16" t="s">
        <v>775</v>
      </c>
      <c r="G30" s="17">
        <v>91.1459411764706</v>
      </c>
      <c r="H30" s="17">
        <v>7.25</v>
      </c>
      <c r="I30" s="17">
        <v>98.3959411764706</v>
      </c>
      <c r="J30" s="17">
        <v>84.02352941176471</v>
      </c>
      <c r="K30" s="20">
        <v>4.72</v>
      </c>
      <c r="L30" s="17">
        <v>88.74352941176471</v>
      </c>
      <c r="M30" s="17">
        <v>74.7</v>
      </c>
      <c r="N30" s="21"/>
      <c r="O30" s="17">
        <v>74.7</v>
      </c>
      <c r="P30" s="22">
        <v>88.78703823529412</v>
      </c>
      <c r="Q30" s="33" t="s">
        <v>776</v>
      </c>
      <c r="R30" s="34">
        <v>57</v>
      </c>
      <c r="S30" s="35" t="s">
        <v>32</v>
      </c>
      <c r="T30" s="36" t="s">
        <v>53</v>
      </c>
      <c r="U30" s="38"/>
      <c r="V30" s="36"/>
      <c r="W30" s="37"/>
      <c r="X30" s="32"/>
    </row>
    <row r="31" spans="1:24" ht="22.5">
      <c r="A31" s="14" t="s">
        <v>28</v>
      </c>
      <c r="B31" s="15" t="s">
        <v>699</v>
      </c>
      <c r="C31" s="14">
        <v>85</v>
      </c>
      <c r="D31" s="16" t="s">
        <v>700</v>
      </c>
      <c r="E31" s="18" t="s">
        <v>777</v>
      </c>
      <c r="F31" s="16" t="s">
        <v>778</v>
      </c>
      <c r="G31" s="17">
        <v>91.2140588235294</v>
      </c>
      <c r="H31" s="17">
        <v>0.75</v>
      </c>
      <c r="I31" s="17">
        <v>91.9640588235294</v>
      </c>
      <c r="J31" s="17">
        <v>87.69411764705882</v>
      </c>
      <c r="K31" s="20">
        <v>1.65</v>
      </c>
      <c r="L31" s="17">
        <v>89.34411764705882</v>
      </c>
      <c r="M31" s="17">
        <v>78.15</v>
      </c>
      <c r="N31" s="21"/>
      <c r="O31" s="17">
        <v>78.15</v>
      </c>
      <c r="P31" s="22">
        <v>88.61769705882352</v>
      </c>
      <c r="Q31" s="33" t="s">
        <v>779</v>
      </c>
      <c r="R31" s="34">
        <v>15</v>
      </c>
      <c r="S31" s="35" t="s">
        <v>32</v>
      </c>
      <c r="T31" s="36" t="s">
        <v>53</v>
      </c>
      <c r="U31" s="38"/>
      <c r="V31" s="36"/>
      <c r="W31" s="37"/>
      <c r="X31" s="32"/>
    </row>
    <row r="32" spans="1:24" ht="22.5">
      <c r="A32" s="14" t="s">
        <v>28</v>
      </c>
      <c r="B32" s="15" t="s">
        <v>699</v>
      </c>
      <c r="C32" s="14">
        <v>85</v>
      </c>
      <c r="D32" s="16" t="s">
        <v>710</v>
      </c>
      <c r="E32" s="18" t="s">
        <v>780</v>
      </c>
      <c r="F32" s="16" t="s">
        <v>781</v>
      </c>
      <c r="G32" s="17">
        <v>87.97358823529412</v>
      </c>
      <c r="H32" s="17">
        <v>2.8125</v>
      </c>
      <c r="I32" s="17">
        <v>90.78608823529412</v>
      </c>
      <c r="J32" s="17">
        <v>86.3529411764706</v>
      </c>
      <c r="K32" s="20">
        <v>3.235</v>
      </c>
      <c r="L32" s="17">
        <v>89.5879411764706</v>
      </c>
      <c r="M32" s="17">
        <v>77.5</v>
      </c>
      <c r="N32" s="21"/>
      <c r="O32" s="17">
        <v>77.5</v>
      </c>
      <c r="P32" s="22">
        <v>88.55886911764705</v>
      </c>
      <c r="Q32" s="33" t="s">
        <v>782</v>
      </c>
      <c r="R32" s="34">
        <v>30</v>
      </c>
      <c r="S32" s="35" t="s">
        <v>32</v>
      </c>
      <c r="T32" s="36" t="s">
        <v>53</v>
      </c>
      <c r="U32" s="38"/>
      <c r="V32" s="36"/>
      <c r="W32" s="37"/>
      <c r="X32" s="32"/>
    </row>
    <row r="33" spans="1:24" ht="22.5">
      <c r="A33" s="14" t="s">
        <v>28</v>
      </c>
      <c r="B33" s="15" t="s">
        <v>699</v>
      </c>
      <c r="C33" s="14">
        <v>85</v>
      </c>
      <c r="D33" s="16" t="s">
        <v>700</v>
      </c>
      <c r="E33" s="18" t="s">
        <v>783</v>
      </c>
      <c r="F33" s="16" t="s">
        <v>784</v>
      </c>
      <c r="G33" s="17">
        <v>92.0744117647059</v>
      </c>
      <c r="H33" s="17">
        <v>1.5</v>
      </c>
      <c r="I33" s="17">
        <v>93.5744117647059</v>
      </c>
      <c r="J33" s="17">
        <v>85.10588235294118</v>
      </c>
      <c r="K33" s="20">
        <v>3.5</v>
      </c>
      <c r="L33" s="17">
        <v>88.60588235294118</v>
      </c>
      <c r="M33" s="17">
        <v>78.8</v>
      </c>
      <c r="N33" s="21"/>
      <c r="O33" s="17">
        <v>78.8</v>
      </c>
      <c r="P33" s="22">
        <v>88.37057352941176</v>
      </c>
      <c r="Q33" s="33" t="s">
        <v>785</v>
      </c>
      <c r="R33" s="34">
        <v>46</v>
      </c>
      <c r="S33" s="35" t="s">
        <v>32</v>
      </c>
      <c r="T33" s="36" t="s">
        <v>53</v>
      </c>
      <c r="U33" s="38"/>
      <c r="V33" s="36"/>
      <c r="W33" s="37"/>
      <c r="X33" s="32"/>
    </row>
    <row r="34" spans="1:24" ht="22.5">
      <c r="A34" s="14" t="s">
        <v>28</v>
      </c>
      <c r="B34" s="15" t="s">
        <v>699</v>
      </c>
      <c r="C34" s="14">
        <v>85</v>
      </c>
      <c r="D34" s="16" t="s">
        <v>710</v>
      </c>
      <c r="E34" s="18" t="s">
        <v>786</v>
      </c>
      <c r="F34" s="16" t="s">
        <v>787</v>
      </c>
      <c r="G34" s="17">
        <v>91.66852941176471</v>
      </c>
      <c r="H34" s="17">
        <v>1.375</v>
      </c>
      <c r="I34" s="17">
        <v>93.04352941176471</v>
      </c>
      <c r="J34" s="17">
        <v>87.71764705882353</v>
      </c>
      <c r="K34" s="20">
        <v>0.7667</v>
      </c>
      <c r="L34" s="17">
        <v>88.48434705882353</v>
      </c>
      <c r="M34" s="17">
        <v>78.3</v>
      </c>
      <c r="N34" s="21"/>
      <c r="O34" s="17">
        <v>78.3</v>
      </c>
      <c r="P34" s="22">
        <v>88.14978970588236</v>
      </c>
      <c r="Q34" s="33" t="s">
        <v>788</v>
      </c>
      <c r="R34" s="34">
        <v>14</v>
      </c>
      <c r="S34" s="35" t="s">
        <v>32</v>
      </c>
      <c r="T34" s="36" t="s">
        <v>53</v>
      </c>
      <c r="U34" s="38"/>
      <c r="V34" s="36"/>
      <c r="W34" s="37"/>
      <c r="X34" s="32"/>
    </row>
    <row r="35" spans="1:24" ht="22.5">
      <c r="A35" s="14" t="s">
        <v>28</v>
      </c>
      <c r="B35" s="15" t="s">
        <v>699</v>
      </c>
      <c r="C35" s="14">
        <v>85</v>
      </c>
      <c r="D35" s="16" t="s">
        <v>700</v>
      </c>
      <c r="E35" s="18" t="s">
        <v>789</v>
      </c>
      <c r="F35" s="16" t="s">
        <v>790</v>
      </c>
      <c r="G35" s="17">
        <v>91.543</v>
      </c>
      <c r="H35" s="17">
        <v>1</v>
      </c>
      <c r="I35" s="17">
        <v>92.543</v>
      </c>
      <c r="J35" s="17">
        <v>88.25882352941177</v>
      </c>
      <c r="K35" s="20">
        <v>1.45</v>
      </c>
      <c r="L35" s="17">
        <v>89.70882352941177</v>
      </c>
      <c r="M35" s="17">
        <v>69.5</v>
      </c>
      <c r="N35" s="21"/>
      <c r="O35" s="17">
        <v>69.5</v>
      </c>
      <c r="P35" s="22">
        <v>88.11306764705883</v>
      </c>
      <c r="Q35" s="33" t="s">
        <v>791</v>
      </c>
      <c r="R35" s="34">
        <v>10</v>
      </c>
      <c r="S35" s="35" t="s">
        <v>32</v>
      </c>
      <c r="T35" s="36" t="s">
        <v>53</v>
      </c>
      <c r="U35" s="38"/>
      <c r="V35" s="36"/>
      <c r="W35" s="37"/>
      <c r="X35" s="32"/>
    </row>
    <row r="36" spans="1:24" ht="22.5">
      <c r="A36" s="14" t="s">
        <v>28</v>
      </c>
      <c r="B36" s="15" t="s">
        <v>699</v>
      </c>
      <c r="C36" s="14">
        <v>85</v>
      </c>
      <c r="D36" s="16" t="s">
        <v>700</v>
      </c>
      <c r="E36" s="18" t="s">
        <v>792</v>
      </c>
      <c r="F36" s="16" t="s">
        <v>793</v>
      </c>
      <c r="G36" s="17">
        <v>90.9534705882353</v>
      </c>
      <c r="H36" s="17">
        <v>1.125</v>
      </c>
      <c r="I36" s="17">
        <v>92.0784705882353</v>
      </c>
      <c r="J36" s="17">
        <v>87.34117647058824</v>
      </c>
      <c r="K36" s="20">
        <v>2.16667</v>
      </c>
      <c r="L36" s="17">
        <v>89.50784647058823</v>
      </c>
      <c r="M36" s="17">
        <v>70.7</v>
      </c>
      <c r="N36" s="21"/>
      <c r="O36" s="17">
        <v>70.7</v>
      </c>
      <c r="P36" s="22">
        <v>88.01265544117648</v>
      </c>
      <c r="Q36" s="33" t="s">
        <v>794</v>
      </c>
      <c r="R36" s="34">
        <v>16</v>
      </c>
      <c r="S36" s="35" t="s">
        <v>32</v>
      </c>
      <c r="T36" s="36" t="s">
        <v>53</v>
      </c>
      <c r="U36" s="38"/>
      <c r="V36" s="36"/>
      <c r="W36" s="37"/>
      <c r="X36" s="32"/>
    </row>
    <row r="37" spans="1:24" ht="22.5">
      <c r="A37" s="14" t="s">
        <v>28</v>
      </c>
      <c r="B37" s="15" t="s">
        <v>699</v>
      </c>
      <c r="C37" s="14">
        <v>85</v>
      </c>
      <c r="D37" s="16" t="s">
        <v>700</v>
      </c>
      <c r="E37" s="18" t="s">
        <v>795</v>
      </c>
      <c r="F37" s="16" t="s">
        <v>796</v>
      </c>
      <c r="G37" s="17">
        <v>92.0732352941176</v>
      </c>
      <c r="H37" s="17">
        <v>2.35</v>
      </c>
      <c r="I37" s="17">
        <v>94.42323529411759</v>
      </c>
      <c r="J37" s="17">
        <v>86</v>
      </c>
      <c r="K37" s="20">
        <v>2.94</v>
      </c>
      <c r="L37" s="17">
        <v>88.94</v>
      </c>
      <c r="M37" s="17">
        <v>70.95</v>
      </c>
      <c r="N37" s="21"/>
      <c r="O37" s="17">
        <v>70.95</v>
      </c>
      <c r="P37" s="22">
        <v>87.96348529411763</v>
      </c>
      <c r="Q37" s="33" t="s">
        <v>797</v>
      </c>
      <c r="R37" s="34">
        <v>34</v>
      </c>
      <c r="S37" s="35" t="s">
        <v>32</v>
      </c>
      <c r="T37" s="36" t="s">
        <v>53</v>
      </c>
      <c r="U37" s="38"/>
      <c r="V37" s="36"/>
      <c r="W37" s="37"/>
      <c r="X37" s="32"/>
    </row>
    <row r="38" spans="1:24" ht="22.5">
      <c r="A38" s="14" t="s">
        <v>28</v>
      </c>
      <c r="B38" s="15" t="s">
        <v>699</v>
      </c>
      <c r="C38" s="14">
        <v>85</v>
      </c>
      <c r="D38" s="16" t="s">
        <v>710</v>
      </c>
      <c r="E38" s="18" t="s">
        <v>798</v>
      </c>
      <c r="F38" s="16" t="s">
        <v>799</v>
      </c>
      <c r="G38" s="17">
        <v>89.22317647058824</v>
      </c>
      <c r="H38" s="17">
        <v>1.375</v>
      </c>
      <c r="I38" s="17">
        <v>90.59817647058824</v>
      </c>
      <c r="J38" s="17">
        <v>85.90588235294118</v>
      </c>
      <c r="K38" s="20">
        <v>1.4</v>
      </c>
      <c r="L38" s="17">
        <v>87.30588235294118</v>
      </c>
      <c r="M38" s="17">
        <v>85.55</v>
      </c>
      <c r="N38" s="17">
        <v>1.25</v>
      </c>
      <c r="O38" s="17">
        <v>86.8</v>
      </c>
      <c r="P38" s="22">
        <v>87.74913823529411</v>
      </c>
      <c r="Q38" s="33" t="s">
        <v>800</v>
      </c>
      <c r="R38" s="34">
        <v>36</v>
      </c>
      <c r="S38" s="35" t="s">
        <v>32</v>
      </c>
      <c r="T38" s="36" t="s">
        <v>53</v>
      </c>
      <c r="U38" s="38"/>
      <c r="V38" s="36"/>
      <c r="W38" s="37"/>
      <c r="X38" s="32"/>
    </row>
    <row r="39" spans="1:24" ht="22.5">
      <c r="A39" s="14" t="s">
        <v>28</v>
      </c>
      <c r="B39" s="15" t="s">
        <v>699</v>
      </c>
      <c r="C39" s="14">
        <v>85</v>
      </c>
      <c r="D39" s="16" t="s">
        <v>710</v>
      </c>
      <c r="E39" s="18" t="s">
        <v>801</v>
      </c>
      <c r="F39" s="16" t="s">
        <v>802</v>
      </c>
      <c r="G39" s="17">
        <v>90.52205882352942</v>
      </c>
      <c r="H39" s="17">
        <v>1.9375</v>
      </c>
      <c r="I39" s="17">
        <v>92.45955882352942</v>
      </c>
      <c r="J39" s="17">
        <v>86.63529411764706</v>
      </c>
      <c r="K39" s="20">
        <v>1.52</v>
      </c>
      <c r="L39" s="17">
        <v>88.15529411764706</v>
      </c>
      <c r="M39" s="17">
        <v>76.8</v>
      </c>
      <c r="N39" s="21"/>
      <c r="O39" s="17">
        <v>76.8</v>
      </c>
      <c r="P39" s="22">
        <v>87.66540441176473</v>
      </c>
      <c r="Q39" s="33" t="s">
        <v>803</v>
      </c>
      <c r="R39" s="34">
        <v>25</v>
      </c>
      <c r="S39" s="35" t="s">
        <v>32</v>
      </c>
      <c r="T39" s="36" t="s">
        <v>53</v>
      </c>
      <c r="U39" s="38"/>
      <c r="V39" s="36"/>
      <c r="W39" s="37"/>
      <c r="X39" s="32"/>
    </row>
    <row r="40" spans="1:24" ht="22.5">
      <c r="A40" s="14" t="s">
        <v>28</v>
      </c>
      <c r="B40" s="15" t="s">
        <v>699</v>
      </c>
      <c r="C40" s="14">
        <v>85</v>
      </c>
      <c r="D40" s="16" t="s">
        <v>710</v>
      </c>
      <c r="E40" s="18" t="s">
        <v>804</v>
      </c>
      <c r="F40" s="16" t="s">
        <v>805</v>
      </c>
      <c r="G40" s="17">
        <v>90.78388235294118</v>
      </c>
      <c r="H40" s="17">
        <v>1.5625</v>
      </c>
      <c r="I40" s="17">
        <v>92.34638235294118</v>
      </c>
      <c r="J40" s="17">
        <v>86.32941176470588</v>
      </c>
      <c r="K40" s="20">
        <v>1.87</v>
      </c>
      <c r="L40" s="17">
        <v>88.19941176470589</v>
      </c>
      <c r="M40" s="17">
        <v>75.4</v>
      </c>
      <c r="N40" s="23"/>
      <c r="O40" s="17">
        <v>75.4</v>
      </c>
      <c r="P40" s="22">
        <v>87.5415161764706</v>
      </c>
      <c r="Q40" s="33" t="s">
        <v>806</v>
      </c>
      <c r="R40" s="34">
        <v>31</v>
      </c>
      <c r="S40" s="35" t="s">
        <v>32</v>
      </c>
      <c r="T40" s="36" t="s">
        <v>53</v>
      </c>
      <c r="U40" s="38"/>
      <c r="V40" s="36"/>
      <c r="W40" s="37"/>
      <c r="X40" s="32"/>
    </row>
    <row r="41" spans="1:24" ht="22.5">
      <c r="A41" s="14" t="s">
        <v>28</v>
      </c>
      <c r="B41" s="15" t="s">
        <v>699</v>
      </c>
      <c r="C41" s="14">
        <v>85</v>
      </c>
      <c r="D41" s="16" t="s">
        <v>700</v>
      </c>
      <c r="E41" s="18" t="s">
        <v>807</v>
      </c>
      <c r="F41" s="16" t="s">
        <v>808</v>
      </c>
      <c r="G41" s="17">
        <v>90.7134705882353</v>
      </c>
      <c r="H41" s="17">
        <v>2.94375</v>
      </c>
      <c r="I41" s="17">
        <v>93.65722058823529</v>
      </c>
      <c r="J41" s="17">
        <v>86.14117647058823</v>
      </c>
      <c r="K41" s="20">
        <v>3.25</v>
      </c>
      <c r="L41" s="17">
        <v>89.39117647058823</v>
      </c>
      <c r="M41" s="17">
        <v>60</v>
      </c>
      <c r="N41" s="21"/>
      <c r="O41" s="17">
        <v>60</v>
      </c>
      <c r="P41" s="22">
        <v>87.09196544117647</v>
      </c>
      <c r="Q41" s="33" t="s">
        <v>809</v>
      </c>
      <c r="R41" s="34">
        <v>32</v>
      </c>
      <c r="S41" s="35" t="s">
        <v>32</v>
      </c>
      <c r="T41" s="36"/>
      <c r="U41" s="38"/>
      <c r="V41" s="36"/>
      <c r="W41" s="37"/>
      <c r="X41" s="32"/>
    </row>
    <row r="42" spans="1:24" ht="22.5">
      <c r="A42" s="14" t="s">
        <v>28</v>
      </c>
      <c r="B42" s="15" t="s">
        <v>699</v>
      </c>
      <c r="C42" s="14">
        <v>85</v>
      </c>
      <c r="D42" s="16" t="s">
        <v>700</v>
      </c>
      <c r="E42" s="18" t="s">
        <v>810</v>
      </c>
      <c r="F42" s="16" t="s">
        <v>811</v>
      </c>
      <c r="G42" s="17">
        <v>89.0565294117647</v>
      </c>
      <c r="H42" s="17">
        <v>1.275</v>
      </c>
      <c r="I42" s="17">
        <v>90.3315294117647</v>
      </c>
      <c r="J42" s="17">
        <v>84.7764705882353</v>
      </c>
      <c r="K42" s="20">
        <v>2.375</v>
      </c>
      <c r="L42" s="17">
        <v>87.1514705882353</v>
      </c>
      <c r="M42" s="17">
        <v>81.2</v>
      </c>
      <c r="N42" s="21"/>
      <c r="O42" s="17">
        <v>81.2</v>
      </c>
      <c r="P42" s="22">
        <v>87.03333235294119</v>
      </c>
      <c r="Q42" s="33" t="s">
        <v>812</v>
      </c>
      <c r="R42" s="34">
        <v>50</v>
      </c>
      <c r="S42" s="35" t="s">
        <v>32</v>
      </c>
      <c r="T42" s="36"/>
      <c r="U42" s="38"/>
      <c r="V42" s="36"/>
      <c r="W42" s="37"/>
      <c r="X42" s="32"/>
    </row>
    <row r="43" spans="1:24" ht="22.5">
      <c r="A43" s="14" t="s">
        <v>28</v>
      </c>
      <c r="B43" s="15" t="s">
        <v>699</v>
      </c>
      <c r="C43" s="14">
        <v>85</v>
      </c>
      <c r="D43" s="16" t="s">
        <v>710</v>
      </c>
      <c r="E43" s="18" t="s">
        <v>813</v>
      </c>
      <c r="F43" s="16" t="s">
        <v>814</v>
      </c>
      <c r="G43" s="17">
        <v>90.13617647058823</v>
      </c>
      <c r="H43" s="17">
        <v>1.375</v>
      </c>
      <c r="I43" s="17">
        <v>91.51117647058823</v>
      </c>
      <c r="J43" s="17">
        <v>84.70588235294117</v>
      </c>
      <c r="K43" s="20">
        <v>2.5</v>
      </c>
      <c r="L43" s="17">
        <v>87.20588235294117</v>
      </c>
      <c r="M43" s="17">
        <v>77.2</v>
      </c>
      <c r="N43" s="21"/>
      <c r="O43" s="17">
        <v>77.2</v>
      </c>
      <c r="P43" s="22">
        <v>86.85108823529411</v>
      </c>
      <c r="Q43" s="33" t="s">
        <v>815</v>
      </c>
      <c r="R43" s="34">
        <v>51</v>
      </c>
      <c r="S43" s="35" t="s">
        <v>32</v>
      </c>
      <c r="T43" s="36"/>
      <c r="U43" s="38"/>
      <c r="V43" s="36"/>
      <c r="W43" s="37"/>
      <c r="X43" s="32"/>
    </row>
    <row r="44" spans="1:24" ht="22.5">
      <c r="A44" s="14" t="s">
        <v>28</v>
      </c>
      <c r="B44" s="15" t="s">
        <v>699</v>
      </c>
      <c r="C44" s="14">
        <v>85</v>
      </c>
      <c r="D44" s="16" t="s">
        <v>710</v>
      </c>
      <c r="E44" s="18" t="s">
        <v>816</v>
      </c>
      <c r="F44" s="16" t="s">
        <v>817</v>
      </c>
      <c r="G44" s="17">
        <v>90.40029411764706</v>
      </c>
      <c r="H44" s="17">
        <v>0.875</v>
      </c>
      <c r="I44" s="17">
        <v>91.27529411764706</v>
      </c>
      <c r="J44" s="17">
        <v>86.37647058823529</v>
      </c>
      <c r="K44" s="20">
        <v>1.5</v>
      </c>
      <c r="L44" s="17">
        <v>87.87647058823529</v>
      </c>
      <c r="M44" s="17">
        <v>71.3</v>
      </c>
      <c r="N44" s="21"/>
      <c r="O44" s="17">
        <v>71.3</v>
      </c>
      <c r="P44" s="22">
        <v>86.72864705882353</v>
      </c>
      <c r="Q44" s="33" t="s">
        <v>818</v>
      </c>
      <c r="R44" s="34">
        <v>29</v>
      </c>
      <c r="S44" s="35" t="s">
        <v>32</v>
      </c>
      <c r="T44" s="36"/>
      <c r="U44" s="38"/>
      <c r="V44" s="36"/>
      <c r="W44" s="37"/>
      <c r="X44" s="32"/>
    </row>
    <row r="45" spans="1:24" ht="22.5">
      <c r="A45" s="14" t="s">
        <v>28</v>
      </c>
      <c r="B45" s="15" t="s">
        <v>699</v>
      </c>
      <c r="C45" s="14">
        <v>85</v>
      </c>
      <c r="D45" s="16" t="s">
        <v>700</v>
      </c>
      <c r="E45" s="18" t="s">
        <v>819</v>
      </c>
      <c r="F45" s="16" t="s">
        <v>820</v>
      </c>
      <c r="G45" s="17">
        <v>91.3091176470588</v>
      </c>
      <c r="H45" s="17">
        <v>1.45</v>
      </c>
      <c r="I45" s="17">
        <v>92.7591176470588</v>
      </c>
      <c r="J45" s="17">
        <v>85.92941176470588</v>
      </c>
      <c r="K45" s="20">
        <v>0.5</v>
      </c>
      <c r="L45" s="17">
        <v>86.42941176470588</v>
      </c>
      <c r="M45" s="17">
        <v>79.9</v>
      </c>
      <c r="N45" s="21"/>
      <c r="O45" s="17">
        <v>79.9</v>
      </c>
      <c r="P45" s="22">
        <v>86.72592647058822</v>
      </c>
      <c r="Q45" s="33" t="s">
        <v>821</v>
      </c>
      <c r="R45" s="34">
        <v>35</v>
      </c>
      <c r="S45" s="35" t="s">
        <v>32</v>
      </c>
      <c r="T45" s="36"/>
      <c r="U45" s="38"/>
      <c r="V45" s="36"/>
      <c r="W45" s="37"/>
      <c r="X45" s="32"/>
    </row>
    <row r="46" spans="1:24" ht="22.5">
      <c r="A46" s="14" t="s">
        <v>28</v>
      </c>
      <c r="B46" s="15" t="s">
        <v>699</v>
      </c>
      <c r="C46" s="14">
        <v>85</v>
      </c>
      <c r="D46" s="16" t="s">
        <v>700</v>
      </c>
      <c r="E46" s="18" t="s">
        <v>822</v>
      </c>
      <c r="F46" s="16" t="s">
        <v>823</v>
      </c>
      <c r="G46" s="17">
        <v>93.1397058823529</v>
      </c>
      <c r="H46" s="17">
        <v>3.25</v>
      </c>
      <c r="I46" s="17">
        <v>96.3897058823529</v>
      </c>
      <c r="J46" s="17">
        <v>85.08235294117647</v>
      </c>
      <c r="K46" s="20">
        <v>2.375</v>
      </c>
      <c r="L46" s="17">
        <v>87.45735294117647</v>
      </c>
      <c r="M46" s="17">
        <v>65.4</v>
      </c>
      <c r="N46" s="21"/>
      <c r="O46" s="17">
        <v>65.4</v>
      </c>
      <c r="P46" s="22">
        <v>86.5914705882353</v>
      </c>
      <c r="Q46" s="33" t="s">
        <v>824</v>
      </c>
      <c r="R46" s="34">
        <v>47</v>
      </c>
      <c r="S46" s="35" t="s">
        <v>32</v>
      </c>
      <c r="T46" s="36"/>
      <c r="U46" s="33" t="s">
        <v>81</v>
      </c>
      <c r="V46" s="36"/>
      <c r="W46" s="37"/>
      <c r="X46" s="32"/>
    </row>
    <row r="47" spans="1:24" ht="22.5">
      <c r="A47" s="14" t="s">
        <v>28</v>
      </c>
      <c r="B47" s="15" t="s">
        <v>699</v>
      </c>
      <c r="C47" s="14">
        <v>85</v>
      </c>
      <c r="D47" s="16" t="s">
        <v>700</v>
      </c>
      <c r="E47" s="18" t="s">
        <v>825</v>
      </c>
      <c r="F47" s="16" t="s">
        <v>826</v>
      </c>
      <c r="G47" s="17">
        <v>91.3132352941176</v>
      </c>
      <c r="H47" s="17">
        <v>1.25</v>
      </c>
      <c r="I47" s="17">
        <v>92.5632352941176</v>
      </c>
      <c r="J47" s="17">
        <v>87.2</v>
      </c>
      <c r="K47" s="20"/>
      <c r="L47" s="17">
        <v>87.2</v>
      </c>
      <c r="M47" s="17">
        <v>72.1</v>
      </c>
      <c r="N47" s="21"/>
      <c r="O47" s="17">
        <v>72.1</v>
      </c>
      <c r="P47" s="22">
        <v>86.49448529411764</v>
      </c>
      <c r="Q47" s="33" t="s">
        <v>827</v>
      </c>
      <c r="R47" s="34">
        <v>18</v>
      </c>
      <c r="S47" s="35" t="s">
        <v>32</v>
      </c>
      <c r="T47" s="36"/>
      <c r="U47" s="38"/>
      <c r="V47" s="36"/>
      <c r="W47" s="37"/>
      <c r="X47" s="32"/>
    </row>
    <row r="48" spans="1:24" ht="22.5">
      <c r="A48" s="14" t="s">
        <v>28</v>
      </c>
      <c r="B48" s="15" t="s">
        <v>699</v>
      </c>
      <c r="C48" s="14">
        <v>85</v>
      </c>
      <c r="D48" s="16" t="s">
        <v>700</v>
      </c>
      <c r="E48" s="18" t="s">
        <v>828</v>
      </c>
      <c r="F48" s="16" t="s">
        <v>829</v>
      </c>
      <c r="G48" s="17">
        <v>91.5756470588235</v>
      </c>
      <c r="H48" s="17">
        <v>2</v>
      </c>
      <c r="I48" s="17">
        <v>93.5756470588235</v>
      </c>
      <c r="J48" s="17">
        <v>84.84705882352941</v>
      </c>
      <c r="K48" s="20">
        <v>2</v>
      </c>
      <c r="L48" s="17">
        <v>86.84705882352941</v>
      </c>
      <c r="M48" s="17">
        <v>72.2</v>
      </c>
      <c r="N48" s="21"/>
      <c r="O48" s="17">
        <v>72.2</v>
      </c>
      <c r="P48" s="22">
        <v>86.39164117647057</v>
      </c>
      <c r="Q48" s="33" t="s">
        <v>830</v>
      </c>
      <c r="R48" s="34">
        <v>49</v>
      </c>
      <c r="S48" s="35" t="s">
        <v>32</v>
      </c>
      <c r="T48" s="36"/>
      <c r="U48" s="38"/>
      <c r="V48" s="36"/>
      <c r="W48" s="37"/>
      <c r="X48" s="32"/>
    </row>
    <row r="49" spans="1:24" ht="22.5">
      <c r="A49" s="14" t="s">
        <v>28</v>
      </c>
      <c r="B49" s="15" t="s">
        <v>699</v>
      </c>
      <c r="C49" s="14">
        <v>85</v>
      </c>
      <c r="D49" s="16" t="s">
        <v>710</v>
      </c>
      <c r="E49" s="18" t="s">
        <v>831</v>
      </c>
      <c r="F49" s="16" t="s">
        <v>832</v>
      </c>
      <c r="G49" s="17">
        <v>88.54858823529412</v>
      </c>
      <c r="H49" s="17">
        <v>1.8125</v>
      </c>
      <c r="I49" s="17">
        <v>90.36108823529412</v>
      </c>
      <c r="J49" s="17">
        <v>85.15294117647059</v>
      </c>
      <c r="K49" s="20">
        <v>2.17</v>
      </c>
      <c r="L49" s="17">
        <v>87.3229411764706</v>
      </c>
      <c r="M49" s="17">
        <v>70.95</v>
      </c>
      <c r="N49" s="21"/>
      <c r="O49" s="17">
        <v>70.95</v>
      </c>
      <c r="P49" s="22">
        <v>86.14136911764706</v>
      </c>
      <c r="Q49" s="33" t="s">
        <v>833</v>
      </c>
      <c r="R49" s="34">
        <v>45</v>
      </c>
      <c r="S49" s="35" t="s">
        <v>32</v>
      </c>
      <c r="T49" s="36"/>
      <c r="U49" s="38"/>
      <c r="V49" s="36"/>
      <c r="W49" s="37"/>
      <c r="X49" s="32"/>
    </row>
    <row r="50" spans="1:24" ht="22.5">
      <c r="A50" s="14" t="s">
        <v>28</v>
      </c>
      <c r="B50" s="15" t="s">
        <v>699</v>
      </c>
      <c r="C50" s="14">
        <v>85</v>
      </c>
      <c r="D50" s="16" t="s">
        <v>710</v>
      </c>
      <c r="E50" s="18" t="s">
        <v>834</v>
      </c>
      <c r="F50" s="16" t="s">
        <v>835</v>
      </c>
      <c r="G50" s="17">
        <v>90.33211764705882</v>
      </c>
      <c r="H50" s="17">
        <v>1.5625</v>
      </c>
      <c r="I50" s="17">
        <v>91.89461764705882</v>
      </c>
      <c r="J50" s="17">
        <v>84.07058823529412</v>
      </c>
      <c r="K50" s="20">
        <v>1.49</v>
      </c>
      <c r="L50" s="17">
        <v>85.56058823529412</v>
      </c>
      <c r="M50" s="17">
        <v>80.3</v>
      </c>
      <c r="N50" s="21"/>
      <c r="O50" s="17">
        <v>80.3</v>
      </c>
      <c r="P50" s="22">
        <v>85.9846338235294</v>
      </c>
      <c r="Q50" s="33" t="s">
        <v>836</v>
      </c>
      <c r="R50" s="34">
        <v>55</v>
      </c>
      <c r="S50" s="35" t="s">
        <v>32</v>
      </c>
      <c r="T50" s="36"/>
      <c r="U50" s="38"/>
      <c r="V50" s="36"/>
      <c r="W50" s="37"/>
      <c r="X50" s="32"/>
    </row>
    <row r="51" spans="1:24" ht="22.5">
      <c r="A51" s="14" t="s">
        <v>28</v>
      </c>
      <c r="B51" s="15" t="s">
        <v>699</v>
      </c>
      <c r="C51" s="14">
        <v>85</v>
      </c>
      <c r="D51" s="16" t="s">
        <v>700</v>
      </c>
      <c r="E51" s="18" t="s">
        <v>837</v>
      </c>
      <c r="F51" s="16" t="s">
        <v>838</v>
      </c>
      <c r="G51" s="17">
        <v>90.8479411764706</v>
      </c>
      <c r="H51" s="17">
        <v>1.5</v>
      </c>
      <c r="I51" s="17">
        <v>92.3479411764706</v>
      </c>
      <c r="J51" s="17">
        <v>85.2235294117647</v>
      </c>
      <c r="K51" s="20">
        <v>0.5</v>
      </c>
      <c r="L51" s="17">
        <v>85.7235294117647</v>
      </c>
      <c r="M51" s="17">
        <v>77.4</v>
      </c>
      <c r="N51" s="23"/>
      <c r="O51" s="17">
        <v>77.4</v>
      </c>
      <c r="P51" s="22">
        <v>85.8848382352941</v>
      </c>
      <c r="Q51" s="33" t="s">
        <v>839</v>
      </c>
      <c r="R51" s="34">
        <v>44</v>
      </c>
      <c r="S51" s="35" t="s">
        <v>32</v>
      </c>
      <c r="T51" s="36"/>
      <c r="U51" s="38"/>
      <c r="V51" s="36"/>
      <c r="W51" s="37"/>
      <c r="X51" s="32"/>
    </row>
    <row r="52" spans="1:24" ht="22.5">
      <c r="A52" s="14" t="s">
        <v>28</v>
      </c>
      <c r="B52" s="15" t="s">
        <v>699</v>
      </c>
      <c r="C52" s="14">
        <v>85</v>
      </c>
      <c r="D52" s="16" t="s">
        <v>700</v>
      </c>
      <c r="E52" s="18" t="s">
        <v>840</v>
      </c>
      <c r="F52" s="16" t="s">
        <v>841</v>
      </c>
      <c r="G52" s="17">
        <v>89.0232941176471</v>
      </c>
      <c r="H52" s="17">
        <v>0.75</v>
      </c>
      <c r="I52" s="17">
        <v>89.7732941176471</v>
      </c>
      <c r="J52" s="17">
        <v>85.83529411764705</v>
      </c>
      <c r="K52" s="20"/>
      <c r="L52" s="17">
        <v>85.83529411764705</v>
      </c>
      <c r="M52" s="17">
        <v>80.2</v>
      </c>
      <c r="N52" s="21"/>
      <c r="O52" s="17">
        <v>80.2</v>
      </c>
      <c r="P52" s="22">
        <v>85.86246470588236</v>
      </c>
      <c r="Q52" s="33" t="s">
        <v>842</v>
      </c>
      <c r="R52" s="34">
        <v>37</v>
      </c>
      <c r="S52" s="35" t="s">
        <v>32</v>
      </c>
      <c r="T52" s="36"/>
      <c r="U52" s="38"/>
      <c r="V52" s="36"/>
      <c r="W52" s="37"/>
      <c r="X52" s="32"/>
    </row>
    <row r="53" spans="1:24" ht="22.5">
      <c r="A53" s="14" t="s">
        <v>28</v>
      </c>
      <c r="B53" s="15" t="s">
        <v>699</v>
      </c>
      <c r="C53" s="14">
        <v>85</v>
      </c>
      <c r="D53" s="16" t="s">
        <v>710</v>
      </c>
      <c r="E53" s="18" t="s">
        <v>843</v>
      </c>
      <c r="F53" s="16" t="s">
        <v>844</v>
      </c>
      <c r="G53" s="17">
        <v>88.19323529411764</v>
      </c>
      <c r="H53" s="17">
        <v>1.875</v>
      </c>
      <c r="I53" s="17">
        <v>90.06823529411764</v>
      </c>
      <c r="J53" s="17">
        <v>85.34117647058824</v>
      </c>
      <c r="K53" s="20">
        <v>1</v>
      </c>
      <c r="L53" s="17">
        <v>86.34117647058824</v>
      </c>
      <c r="M53" s="17">
        <v>75.6</v>
      </c>
      <c r="N53" s="21"/>
      <c r="O53" s="17">
        <v>75.6</v>
      </c>
      <c r="P53" s="22">
        <v>85.82611764705882</v>
      </c>
      <c r="Q53" s="33" t="s">
        <v>845</v>
      </c>
      <c r="R53" s="34">
        <v>43</v>
      </c>
      <c r="S53" s="35" t="s">
        <v>32</v>
      </c>
      <c r="T53" s="36"/>
      <c r="U53" s="38"/>
      <c r="V53" s="36"/>
      <c r="W53" s="37"/>
      <c r="X53" s="32"/>
    </row>
    <row r="54" spans="1:24" ht="22.5">
      <c r="A54" s="14" t="s">
        <v>28</v>
      </c>
      <c r="B54" s="15" t="s">
        <v>699</v>
      </c>
      <c r="C54" s="14">
        <v>85</v>
      </c>
      <c r="D54" s="16" t="s">
        <v>710</v>
      </c>
      <c r="E54" s="18" t="s">
        <v>846</v>
      </c>
      <c r="F54" s="16" t="s">
        <v>847</v>
      </c>
      <c r="G54" s="17">
        <v>90.40729411764707</v>
      </c>
      <c r="H54" s="17">
        <v>1.075</v>
      </c>
      <c r="I54" s="17">
        <v>91.48229411764707</v>
      </c>
      <c r="J54" s="17">
        <v>85.5764705882353</v>
      </c>
      <c r="K54" s="20">
        <v>0.5</v>
      </c>
      <c r="L54" s="17">
        <v>86.0764705882353</v>
      </c>
      <c r="M54" s="17">
        <v>73.7</v>
      </c>
      <c r="N54" s="17">
        <v>0.625</v>
      </c>
      <c r="O54" s="17">
        <v>74.325</v>
      </c>
      <c r="P54" s="22">
        <v>85.71219705882353</v>
      </c>
      <c r="Q54" s="33" t="s">
        <v>848</v>
      </c>
      <c r="R54" s="34">
        <v>39</v>
      </c>
      <c r="S54" s="35" t="s">
        <v>32</v>
      </c>
      <c r="T54" s="36"/>
      <c r="U54" s="38"/>
      <c r="V54" s="36"/>
      <c r="W54" s="37"/>
      <c r="X54" s="32"/>
    </row>
    <row r="55" spans="1:24" ht="22.5">
      <c r="A55" s="14" t="s">
        <v>28</v>
      </c>
      <c r="B55" s="15" t="s">
        <v>699</v>
      </c>
      <c r="C55" s="14">
        <v>85</v>
      </c>
      <c r="D55" s="16" t="s">
        <v>700</v>
      </c>
      <c r="E55" s="18" t="s">
        <v>849</v>
      </c>
      <c r="F55" s="16" t="s">
        <v>850</v>
      </c>
      <c r="G55" s="17">
        <v>91.1402941176471</v>
      </c>
      <c r="H55" s="17">
        <v>0.75</v>
      </c>
      <c r="I55" s="17">
        <v>91.8902941176471</v>
      </c>
      <c r="J55" s="17">
        <v>85.43529411764706</v>
      </c>
      <c r="K55" s="20">
        <v>0.5</v>
      </c>
      <c r="L55" s="17">
        <v>85.93529411764706</v>
      </c>
      <c r="M55" s="17">
        <v>71.7</v>
      </c>
      <c r="N55" s="21"/>
      <c r="O55" s="17">
        <v>71.7</v>
      </c>
      <c r="P55" s="22">
        <v>85.40501470588237</v>
      </c>
      <c r="Q55" s="33" t="s">
        <v>851</v>
      </c>
      <c r="R55" s="34">
        <v>41</v>
      </c>
      <c r="S55" s="35" t="s">
        <v>32</v>
      </c>
      <c r="T55" s="36"/>
      <c r="U55" s="38"/>
      <c r="V55" s="36"/>
      <c r="W55" s="37"/>
      <c r="X55" s="32"/>
    </row>
    <row r="56" spans="1:24" ht="22.5">
      <c r="A56" s="14" t="s">
        <v>28</v>
      </c>
      <c r="B56" s="15" t="s">
        <v>699</v>
      </c>
      <c r="C56" s="14">
        <v>85</v>
      </c>
      <c r="D56" s="16" t="s">
        <v>710</v>
      </c>
      <c r="E56" s="18" t="s">
        <v>852</v>
      </c>
      <c r="F56" s="16" t="s">
        <v>853</v>
      </c>
      <c r="G56" s="17">
        <v>88.24711764705883</v>
      </c>
      <c r="H56" s="17">
        <v>0.875</v>
      </c>
      <c r="I56" s="17">
        <v>89.12211764705883</v>
      </c>
      <c r="J56" s="17">
        <v>86.47058823529412</v>
      </c>
      <c r="K56" s="20">
        <v>0.375</v>
      </c>
      <c r="L56" s="17">
        <v>86.84558823529412</v>
      </c>
      <c r="M56" s="17">
        <v>68</v>
      </c>
      <c r="N56" s="21"/>
      <c r="O56" s="17">
        <v>68</v>
      </c>
      <c r="P56" s="22">
        <v>85.3025088235294</v>
      </c>
      <c r="Q56" s="33" t="s">
        <v>854</v>
      </c>
      <c r="R56" s="34">
        <v>28</v>
      </c>
      <c r="S56" s="35" t="s">
        <v>32</v>
      </c>
      <c r="T56" s="36"/>
      <c r="U56" s="38"/>
      <c r="V56" s="36"/>
      <c r="W56" s="37"/>
      <c r="X56" s="32"/>
    </row>
    <row r="57" spans="1:24" ht="22.5">
      <c r="A57" s="14" t="s">
        <v>28</v>
      </c>
      <c r="B57" s="15" t="s">
        <v>699</v>
      </c>
      <c r="C57" s="14">
        <v>85</v>
      </c>
      <c r="D57" s="16" t="s">
        <v>710</v>
      </c>
      <c r="E57" s="18" t="s">
        <v>855</v>
      </c>
      <c r="F57" s="16" t="s">
        <v>856</v>
      </c>
      <c r="G57" s="17">
        <v>88.69558263305342</v>
      </c>
      <c r="H57" s="17">
        <v>1.625</v>
      </c>
      <c r="I57" s="17">
        <v>90.32058263305342</v>
      </c>
      <c r="J57" s="17">
        <v>85.03529411764706</v>
      </c>
      <c r="K57" s="20">
        <v>3.35</v>
      </c>
      <c r="L57" s="17">
        <v>88.38529411764705</v>
      </c>
      <c r="M57" s="17">
        <v>53.45</v>
      </c>
      <c r="N57" s="21"/>
      <c r="O57" s="17">
        <v>53.45</v>
      </c>
      <c r="P57" s="22">
        <v>85.1820579831933</v>
      </c>
      <c r="Q57" s="33" t="s">
        <v>857</v>
      </c>
      <c r="R57" s="34">
        <v>48</v>
      </c>
      <c r="S57" s="40" t="s">
        <v>89</v>
      </c>
      <c r="T57" s="36"/>
      <c r="U57" s="38"/>
      <c r="V57" s="36"/>
      <c r="W57" s="37"/>
      <c r="X57" s="32"/>
    </row>
    <row r="58" spans="1:24" ht="22.5">
      <c r="A58" s="14" t="s">
        <v>28</v>
      </c>
      <c r="B58" s="15" t="s">
        <v>699</v>
      </c>
      <c r="C58" s="14">
        <v>85</v>
      </c>
      <c r="D58" s="16" t="s">
        <v>710</v>
      </c>
      <c r="E58" s="18" t="s">
        <v>858</v>
      </c>
      <c r="F58" s="16" t="s">
        <v>859</v>
      </c>
      <c r="G58" s="17">
        <v>90.09670588235295</v>
      </c>
      <c r="H58" s="17">
        <v>0.875</v>
      </c>
      <c r="I58" s="17">
        <v>90.97170588235295</v>
      </c>
      <c r="J58" s="17">
        <v>84.02352941176471</v>
      </c>
      <c r="K58" s="20">
        <v>0.75</v>
      </c>
      <c r="L58" s="17">
        <v>84.77352941176471</v>
      </c>
      <c r="M58" s="17">
        <v>78</v>
      </c>
      <c r="N58" s="21"/>
      <c r="O58" s="17">
        <v>78</v>
      </c>
      <c r="P58" s="22">
        <v>85.02590294117648</v>
      </c>
      <c r="Q58" s="33" t="s">
        <v>860</v>
      </c>
      <c r="R58" s="34">
        <v>58</v>
      </c>
      <c r="S58" s="35" t="s">
        <v>32</v>
      </c>
      <c r="T58" s="36"/>
      <c r="U58" s="38"/>
      <c r="V58" s="36"/>
      <c r="W58" s="37"/>
      <c r="X58" s="32"/>
    </row>
    <row r="59" spans="1:24" ht="22.5">
      <c r="A59" s="14" t="s">
        <v>28</v>
      </c>
      <c r="B59" s="15" t="s">
        <v>699</v>
      </c>
      <c r="C59" s="14">
        <v>85</v>
      </c>
      <c r="D59" s="16" t="s">
        <v>700</v>
      </c>
      <c r="E59" s="18" t="s">
        <v>861</v>
      </c>
      <c r="F59" s="16" t="s">
        <v>862</v>
      </c>
      <c r="G59" s="17">
        <v>88.6481764705882</v>
      </c>
      <c r="H59" s="17">
        <v>1.125</v>
      </c>
      <c r="I59" s="17">
        <v>89.7731764705882</v>
      </c>
      <c r="J59" s="17">
        <v>84.56470588235294</v>
      </c>
      <c r="K59" s="20">
        <v>0.5</v>
      </c>
      <c r="L59" s="17">
        <v>85.06470588235294</v>
      </c>
      <c r="M59" s="17">
        <v>75.9</v>
      </c>
      <c r="N59" s="21"/>
      <c r="O59" s="17">
        <v>75.9</v>
      </c>
      <c r="P59" s="22">
        <v>84.85450588235294</v>
      </c>
      <c r="Q59" s="33" t="s">
        <v>863</v>
      </c>
      <c r="R59" s="34">
        <v>52</v>
      </c>
      <c r="S59" s="35" t="s">
        <v>32</v>
      </c>
      <c r="T59" s="36"/>
      <c r="U59" s="38"/>
      <c r="V59" s="36"/>
      <c r="W59" s="37"/>
      <c r="X59" s="32"/>
    </row>
    <row r="60" spans="1:24" ht="22.5">
      <c r="A60" s="14" t="s">
        <v>28</v>
      </c>
      <c r="B60" s="15" t="s">
        <v>699</v>
      </c>
      <c r="C60" s="14">
        <v>85</v>
      </c>
      <c r="D60" s="16" t="s">
        <v>710</v>
      </c>
      <c r="E60" s="18" t="s">
        <v>864</v>
      </c>
      <c r="F60" s="16" t="s">
        <v>865</v>
      </c>
      <c r="G60" s="17">
        <v>87.80888235294118</v>
      </c>
      <c r="H60" s="17">
        <v>0.875</v>
      </c>
      <c r="I60" s="17">
        <v>88.68388235294118</v>
      </c>
      <c r="J60" s="17">
        <v>85.52941176470588</v>
      </c>
      <c r="K60" s="20">
        <v>0.95</v>
      </c>
      <c r="L60" s="17">
        <v>86.47941176470589</v>
      </c>
      <c r="M60" s="17">
        <v>66</v>
      </c>
      <c r="N60" s="21"/>
      <c r="O60" s="17">
        <v>66</v>
      </c>
      <c r="P60" s="22">
        <v>84.76214117647058</v>
      </c>
      <c r="Q60" s="33" t="s">
        <v>866</v>
      </c>
      <c r="R60" s="34">
        <v>40</v>
      </c>
      <c r="S60" s="35" t="s">
        <v>32</v>
      </c>
      <c r="T60" s="36"/>
      <c r="U60" s="38"/>
      <c r="V60" s="36"/>
      <c r="W60" s="37"/>
      <c r="X60" s="32"/>
    </row>
    <row r="61" spans="1:24" ht="22.5">
      <c r="A61" s="14" t="s">
        <v>28</v>
      </c>
      <c r="B61" s="15" t="s">
        <v>699</v>
      </c>
      <c r="C61" s="14">
        <v>85</v>
      </c>
      <c r="D61" s="16" t="s">
        <v>710</v>
      </c>
      <c r="E61" s="18" t="s">
        <v>867</v>
      </c>
      <c r="F61" s="16" t="s">
        <v>868</v>
      </c>
      <c r="G61" s="17">
        <v>83.9835294117647</v>
      </c>
      <c r="H61" s="17">
        <v>0.875</v>
      </c>
      <c r="I61" s="17">
        <v>84.8585294117647</v>
      </c>
      <c r="J61" s="17">
        <v>80.11764705882354</v>
      </c>
      <c r="K61" s="20">
        <v>7.166</v>
      </c>
      <c r="L61" s="17">
        <v>87.28364705882353</v>
      </c>
      <c r="M61" s="17">
        <v>64.5</v>
      </c>
      <c r="N61" s="21"/>
      <c r="O61" s="17">
        <v>64.5</v>
      </c>
      <c r="P61" s="22">
        <v>84.64151470588236</v>
      </c>
      <c r="Q61" s="33" t="s">
        <v>869</v>
      </c>
      <c r="R61" s="34">
        <v>74</v>
      </c>
      <c r="S61" s="35" t="s">
        <v>32</v>
      </c>
      <c r="T61" s="36"/>
      <c r="U61" s="38"/>
      <c r="V61" s="36"/>
      <c r="W61" s="37"/>
      <c r="X61" s="32"/>
    </row>
    <row r="62" spans="1:24" ht="22.5">
      <c r="A62" s="14" t="s">
        <v>28</v>
      </c>
      <c r="B62" s="15" t="s">
        <v>699</v>
      </c>
      <c r="C62" s="14">
        <v>85</v>
      </c>
      <c r="D62" s="16" t="s">
        <v>700</v>
      </c>
      <c r="E62" s="18" t="s">
        <v>870</v>
      </c>
      <c r="F62" s="16" t="s">
        <v>871</v>
      </c>
      <c r="G62" s="17">
        <v>85.1682941176471</v>
      </c>
      <c r="H62" s="17">
        <v>2</v>
      </c>
      <c r="I62" s="17">
        <v>87.1682941176471</v>
      </c>
      <c r="J62" s="17">
        <v>82.63529411764706</v>
      </c>
      <c r="K62" s="20">
        <v>1.25</v>
      </c>
      <c r="L62" s="17">
        <v>83.88529411764706</v>
      </c>
      <c r="M62" s="17">
        <v>81.2</v>
      </c>
      <c r="N62" s="21"/>
      <c r="O62" s="17">
        <v>81.2</v>
      </c>
      <c r="P62" s="22">
        <v>84.10921470588237</v>
      </c>
      <c r="Q62" s="33" t="s">
        <v>872</v>
      </c>
      <c r="R62" s="34">
        <v>62</v>
      </c>
      <c r="S62" s="35" t="s">
        <v>32</v>
      </c>
      <c r="T62" s="36"/>
      <c r="U62" s="38"/>
      <c r="V62" s="36"/>
      <c r="W62" s="37"/>
      <c r="X62" s="32"/>
    </row>
    <row r="63" spans="1:24" ht="22.5">
      <c r="A63" s="14" t="s">
        <v>28</v>
      </c>
      <c r="B63" s="15" t="s">
        <v>699</v>
      </c>
      <c r="C63" s="14">
        <v>85</v>
      </c>
      <c r="D63" s="16" t="s">
        <v>710</v>
      </c>
      <c r="E63" s="18" t="s">
        <v>873</v>
      </c>
      <c r="F63" s="16" t="s">
        <v>874</v>
      </c>
      <c r="G63" s="17">
        <v>90.35111764705883</v>
      </c>
      <c r="H63" s="17">
        <v>0.875</v>
      </c>
      <c r="I63" s="17">
        <v>91.22611764705883</v>
      </c>
      <c r="J63" s="17">
        <v>84.07058823529412</v>
      </c>
      <c r="K63" s="20"/>
      <c r="L63" s="17">
        <v>84.07058823529412</v>
      </c>
      <c r="M63" s="17">
        <v>73.4</v>
      </c>
      <c r="N63" s="21"/>
      <c r="O63" s="17">
        <v>73.4</v>
      </c>
      <c r="P63" s="22">
        <v>84.07685882352942</v>
      </c>
      <c r="Q63" s="33" t="s">
        <v>875</v>
      </c>
      <c r="R63" s="34">
        <v>56</v>
      </c>
      <c r="S63" s="35" t="s">
        <v>32</v>
      </c>
      <c r="T63" s="36"/>
      <c r="U63" s="38"/>
      <c r="V63" s="36"/>
      <c r="W63" s="37"/>
      <c r="X63" s="32"/>
    </row>
    <row r="64" spans="1:24" ht="22.5">
      <c r="A64" s="14" t="s">
        <v>28</v>
      </c>
      <c r="B64" s="15" t="s">
        <v>699</v>
      </c>
      <c r="C64" s="14">
        <v>85</v>
      </c>
      <c r="D64" s="16" t="s">
        <v>710</v>
      </c>
      <c r="E64" s="18" t="s">
        <v>876</v>
      </c>
      <c r="F64" s="16" t="s">
        <v>877</v>
      </c>
      <c r="G64" s="17">
        <v>84.88905882352941</v>
      </c>
      <c r="H64" s="17">
        <v>1.625</v>
      </c>
      <c r="I64" s="17">
        <v>86.51405882352941</v>
      </c>
      <c r="J64" s="17">
        <v>84.23529411764706</v>
      </c>
      <c r="K64" s="20"/>
      <c r="L64" s="17">
        <v>84.23529411764706</v>
      </c>
      <c r="M64" s="17">
        <v>76.4</v>
      </c>
      <c r="N64" s="21"/>
      <c r="O64" s="17">
        <v>76.4</v>
      </c>
      <c r="P64" s="22">
        <v>83.7935794117647</v>
      </c>
      <c r="Q64" s="33" t="s">
        <v>878</v>
      </c>
      <c r="R64" s="34">
        <v>53</v>
      </c>
      <c r="S64" s="35" t="s">
        <v>32</v>
      </c>
      <c r="T64" s="36"/>
      <c r="U64" s="38"/>
      <c r="V64" s="36"/>
      <c r="W64" s="37"/>
      <c r="X64" s="32"/>
    </row>
    <row r="65" spans="1:24" ht="22.5">
      <c r="A65" s="14" t="s">
        <v>28</v>
      </c>
      <c r="B65" s="15" t="s">
        <v>699</v>
      </c>
      <c r="C65" s="14">
        <v>85</v>
      </c>
      <c r="D65" s="16" t="s">
        <v>700</v>
      </c>
      <c r="E65" s="18" t="s">
        <v>879</v>
      </c>
      <c r="F65" s="16" t="s">
        <v>880</v>
      </c>
      <c r="G65" s="17">
        <v>88.1500588235294</v>
      </c>
      <c r="H65" s="17">
        <v>0.875</v>
      </c>
      <c r="I65" s="17">
        <v>89.0250588235294</v>
      </c>
      <c r="J65" s="17">
        <v>83.29411764705883</v>
      </c>
      <c r="K65" s="20">
        <v>0.8</v>
      </c>
      <c r="L65" s="17">
        <v>84.09411764705882</v>
      </c>
      <c r="M65" s="17">
        <v>73.4</v>
      </c>
      <c r="N65" s="21"/>
      <c r="O65" s="17">
        <v>73.4</v>
      </c>
      <c r="P65" s="22">
        <v>83.76434705882352</v>
      </c>
      <c r="Q65" s="33" t="s">
        <v>881</v>
      </c>
      <c r="R65" s="34">
        <v>59</v>
      </c>
      <c r="S65" s="35" t="s">
        <v>32</v>
      </c>
      <c r="T65" s="36"/>
      <c r="U65" s="38"/>
      <c r="V65" s="36"/>
      <c r="W65" s="37"/>
      <c r="X65" s="32"/>
    </row>
    <row r="66" spans="1:24" ht="22.5">
      <c r="A66" s="14" t="s">
        <v>28</v>
      </c>
      <c r="B66" s="15" t="s">
        <v>699</v>
      </c>
      <c r="C66" s="14">
        <v>85</v>
      </c>
      <c r="D66" s="16" t="s">
        <v>700</v>
      </c>
      <c r="E66" s="18" t="s">
        <v>882</v>
      </c>
      <c r="F66" s="16" t="s">
        <v>883</v>
      </c>
      <c r="G66" s="17">
        <v>88.218</v>
      </c>
      <c r="H66" s="17">
        <v>0.75</v>
      </c>
      <c r="I66" s="17">
        <v>88.968</v>
      </c>
      <c r="J66" s="17">
        <v>83.05882352941177</v>
      </c>
      <c r="K66" s="20"/>
      <c r="L66" s="17">
        <v>83.05882352941177</v>
      </c>
      <c r="M66" s="17">
        <v>79.9</v>
      </c>
      <c r="N66" s="21"/>
      <c r="O66" s="17">
        <v>79.9</v>
      </c>
      <c r="P66" s="22">
        <v>83.62931764705883</v>
      </c>
      <c r="Q66" s="33" t="s">
        <v>884</v>
      </c>
      <c r="R66" s="34">
        <v>61</v>
      </c>
      <c r="S66" s="35" t="s">
        <v>32</v>
      </c>
      <c r="T66" s="36"/>
      <c r="U66" s="38"/>
      <c r="V66" s="36"/>
      <c r="W66" s="37"/>
      <c r="X66" s="32"/>
    </row>
    <row r="67" spans="1:24" ht="22.5">
      <c r="A67" s="14" t="s">
        <v>28</v>
      </c>
      <c r="B67" s="15" t="s">
        <v>699</v>
      </c>
      <c r="C67" s="14">
        <v>85</v>
      </c>
      <c r="D67" s="16" t="s">
        <v>710</v>
      </c>
      <c r="E67" s="18" t="s">
        <v>885</v>
      </c>
      <c r="F67" s="16" t="s">
        <v>886</v>
      </c>
      <c r="G67" s="17">
        <v>87.1335294117647</v>
      </c>
      <c r="H67" s="17">
        <v>0.875</v>
      </c>
      <c r="I67" s="17">
        <v>88.0085294117647</v>
      </c>
      <c r="J67" s="17">
        <v>82.11764705882354</v>
      </c>
      <c r="K67" s="20"/>
      <c r="L67" s="17">
        <v>82.11764705882354</v>
      </c>
      <c r="M67" s="17">
        <v>86.2</v>
      </c>
      <c r="N67" s="17">
        <v>0.375</v>
      </c>
      <c r="O67" s="17">
        <v>86.575</v>
      </c>
      <c r="P67" s="22">
        <v>83.44701470588235</v>
      </c>
      <c r="Q67" s="33" t="s">
        <v>887</v>
      </c>
      <c r="R67" s="34">
        <v>63</v>
      </c>
      <c r="S67" s="35" t="s">
        <v>32</v>
      </c>
      <c r="T67" s="36"/>
      <c r="U67" s="38"/>
      <c r="V67" s="36"/>
      <c r="W67" s="37"/>
      <c r="X67" s="32"/>
    </row>
    <row r="68" spans="1:24" ht="22.5">
      <c r="A68" s="14" t="s">
        <v>28</v>
      </c>
      <c r="B68" s="15" t="s">
        <v>699</v>
      </c>
      <c r="C68" s="14">
        <v>85</v>
      </c>
      <c r="D68" s="16" t="s">
        <v>700</v>
      </c>
      <c r="E68" s="18" t="s">
        <v>888</v>
      </c>
      <c r="F68" s="16" t="s">
        <v>889</v>
      </c>
      <c r="G68" s="17">
        <v>88.9931764705882</v>
      </c>
      <c r="H68" s="17">
        <v>0.75</v>
      </c>
      <c r="I68" s="17">
        <v>89.7431764705882</v>
      </c>
      <c r="J68" s="17">
        <v>84.16470588235295</v>
      </c>
      <c r="K68" s="20">
        <v>0.75</v>
      </c>
      <c r="L68" s="17">
        <v>84.91470588235295</v>
      </c>
      <c r="M68" s="17">
        <v>62.9</v>
      </c>
      <c r="N68" s="21"/>
      <c r="O68" s="17">
        <v>62.9</v>
      </c>
      <c r="P68" s="22">
        <v>83.43750588235294</v>
      </c>
      <c r="Q68" s="33" t="s">
        <v>890</v>
      </c>
      <c r="R68" s="34">
        <v>54</v>
      </c>
      <c r="S68" s="35" t="s">
        <v>32</v>
      </c>
      <c r="T68" s="36"/>
      <c r="U68" s="38"/>
      <c r="V68" s="36"/>
      <c r="W68" s="37"/>
      <c r="X68" s="32"/>
    </row>
    <row r="69" spans="1:24" ht="22.5">
      <c r="A69" s="14" t="s">
        <v>28</v>
      </c>
      <c r="B69" s="15" t="s">
        <v>699</v>
      </c>
      <c r="C69" s="14">
        <v>85</v>
      </c>
      <c r="D69" s="16" t="s">
        <v>710</v>
      </c>
      <c r="E69" s="18" t="s">
        <v>891</v>
      </c>
      <c r="F69" s="16" t="s">
        <v>892</v>
      </c>
      <c r="G69" s="17">
        <v>88.09588235294117</v>
      </c>
      <c r="H69" s="17">
        <v>1.375</v>
      </c>
      <c r="I69" s="17">
        <v>89.47088235294117</v>
      </c>
      <c r="J69" s="17">
        <v>81.92941176470588</v>
      </c>
      <c r="K69" s="20">
        <v>1.5</v>
      </c>
      <c r="L69" s="17">
        <v>83.42941176470588</v>
      </c>
      <c r="M69" s="17">
        <v>73.3</v>
      </c>
      <c r="N69" s="21"/>
      <c r="O69" s="17">
        <v>73.3</v>
      </c>
      <c r="P69" s="22">
        <v>83.32269117647058</v>
      </c>
      <c r="Q69" s="33" t="s">
        <v>893</v>
      </c>
      <c r="R69" s="34">
        <v>64</v>
      </c>
      <c r="S69" s="35" t="s">
        <v>32</v>
      </c>
      <c r="T69" s="36"/>
      <c r="U69" s="38"/>
      <c r="V69" s="36"/>
      <c r="W69" s="37"/>
      <c r="X69" s="32"/>
    </row>
    <row r="70" spans="1:24" ht="22.5">
      <c r="A70" s="14" t="s">
        <v>28</v>
      </c>
      <c r="B70" s="15" t="s">
        <v>699</v>
      </c>
      <c r="C70" s="14">
        <v>85</v>
      </c>
      <c r="D70" s="16" t="s">
        <v>700</v>
      </c>
      <c r="E70" s="18" t="s">
        <v>894</v>
      </c>
      <c r="F70" s="16" t="s">
        <v>895</v>
      </c>
      <c r="G70" s="17">
        <v>88.4915294117647</v>
      </c>
      <c r="H70" s="17">
        <v>0.75</v>
      </c>
      <c r="I70" s="17">
        <v>89.2415294117647</v>
      </c>
      <c r="J70" s="17">
        <v>83.17647058823529</v>
      </c>
      <c r="K70" s="20"/>
      <c r="L70" s="17">
        <v>83.17647058823529</v>
      </c>
      <c r="M70" s="17">
        <v>72.6</v>
      </c>
      <c r="N70" s="21"/>
      <c r="O70" s="17">
        <v>72.2</v>
      </c>
      <c r="P70" s="22">
        <v>82.98858235294117</v>
      </c>
      <c r="Q70" s="33" t="s">
        <v>896</v>
      </c>
      <c r="R70" s="34">
        <v>60</v>
      </c>
      <c r="S70" s="35" t="s">
        <v>32</v>
      </c>
      <c r="T70" s="36"/>
      <c r="U70" s="38"/>
      <c r="V70" s="36"/>
      <c r="W70" s="37"/>
      <c r="X70" s="32"/>
    </row>
    <row r="71" spans="1:24" ht="22.5">
      <c r="A71" s="14" t="s">
        <v>28</v>
      </c>
      <c r="B71" s="15" t="s">
        <v>699</v>
      </c>
      <c r="C71" s="14">
        <v>85</v>
      </c>
      <c r="D71" s="16" t="s">
        <v>710</v>
      </c>
      <c r="E71" s="18" t="s">
        <v>897</v>
      </c>
      <c r="F71" s="16" t="s">
        <v>898</v>
      </c>
      <c r="G71" s="17">
        <v>89.54794117647059</v>
      </c>
      <c r="H71" s="17">
        <v>2.9725</v>
      </c>
      <c r="I71" s="17">
        <v>92.52044117647058</v>
      </c>
      <c r="J71" s="17">
        <v>81.76470588235294</v>
      </c>
      <c r="K71" s="20">
        <v>0.8</v>
      </c>
      <c r="L71" s="17">
        <v>82.56470588235294</v>
      </c>
      <c r="M71" s="17">
        <v>70.9</v>
      </c>
      <c r="N71" s="21"/>
      <c r="O71" s="17">
        <v>70.9</v>
      </c>
      <c r="P71" s="22">
        <v>82.89159558823529</v>
      </c>
      <c r="Q71" s="33" t="s">
        <v>899</v>
      </c>
      <c r="R71" s="34">
        <v>66</v>
      </c>
      <c r="S71" s="35" t="s">
        <v>32</v>
      </c>
      <c r="T71" s="36"/>
      <c r="U71" s="38"/>
      <c r="V71" s="36"/>
      <c r="W71" s="37"/>
      <c r="X71" s="32"/>
    </row>
    <row r="72" spans="1:24" ht="22.5">
      <c r="A72" s="14" t="s">
        <v>28</v>
      </c>
      <c r="B72" s="15" t="s">
        <v>699</v>
      </c>
      <c r="C72" s="14">
        <v>85</v>
      </c>
      <c r="D72" s="16" t="s">
        <v>700</v>
      </c>
      <c r="E72" s="18" t="s">
        <v>900</v>
      </c>
      <c r="F72" s="16" t="s">
        <v>901</v>
      </c>
      <c r="G72" s="17">
        <v>87.8617058823529</v>
      </c>
      <c r="H72" s="17">
        <v>1.125</v>
      </c>
      <c r="I72" s="17">
        <v>88.9867058823529</v>
      </c>
      <c r="J72" s="17">
        <v>81.88235294117646</v>
      </c>
      <c r="K72" s="20"/>
      <c r="L72" s="17">
        <v>81.88235294117646</v>
      </c>
      <c r="M72" s="17">
        <v>73</v>
      </c>
      <c r="N72" s="21"/>
      <c r="O72" s="17">
        <v>73</v>
      </c>
      <c r="P72" s="22">
        <v>82.05977058823528</v>
      </c>
      <c r="Q72" s="33" t="s">
        <v>902</v>
      </c>
      <c r="R72" s="34">
        <v>65</v>
      </c>
      <c r="S72" s="35" t="s">
        <v>32</v>
      </c>
      <c r="T72" s="36"/>
      <c r="U72" s="38"/>
      <c r="V72" s="36"/>
      <c r="W72" s="37"/>
      <c r="X72" s="32"/>
    </row>
    <row r="73" spans="1:24" ht="22.5">
      <c r="A73" s="14" t="s">
        <v>28</v>
      </c>
      <c r="B73" s="15" t="s">
        <v>699</v>
      </c>
      <c r="C73" s="14">
        <v>85</v>
      </c>
      <c r="D73" s="16" t="s">
        <v>710</v>
      </c>
      <c r="E73" s="18" t="s">
        <v>903</v>
      </c>
      <c r="F73" s="16" t="s">
        <v>904</v>
      </c>
      <c r="G73" s="17">
        <v>87.70441176470588</v>
      </c>
      <c r="H73" s="17">
        <v>0.875</v>
      </c>
      <c r="I73" s="17">
        <v>88.57941176470588</v>
      </c>
      <c r="J73" s="17">
        <v>81.6470588235294</v>
      </c>
      <c r="K73" s="20"/>
      <c r="L73" s="17">
        <v>81.6470588235294</v>
      </c>
      <c r="M73" s="17">
        <v>74.8</v>
      </c>
      <c r="N73" s="21"/>
      <c r="O73" s="17">
        <v>74.8</v>
      </c>
      <c r="P73" s="22">
        <v>82.00220588235294</v>
      </c>
      <c r="Q73" s="33" t="s">
        <v>905</v>
      </c>
      <c r="R73" s="34">
        <v>67</v>
      </c>
      <c r="S73" s="35" t="s">
        <v>32</v>
      </c>
      <c r="T73" s="36"/>
      <c r="U73" s="38"/>
      <c r="V73" s="36"/>
      <c r="W73" s="37"/>
      <c r="X73" s="32"/>
    </row>
    <row r="74" spans="1:24" ht="22.5">
      <c r="A74" s="14" t="s">
        <v>28</v>
      </c>
      <c r="B74" s="15" t="s">
        <v>699</v>
      </c>
      <c r="C74" s="14">
        <v>85</v>
      </c>
      <c r="D74" s="16" t="s">
        <v>700</v>
      </c>
      <c r="E74" s="18" t="s">
        <v>906</v>
      </c>
      <c r="F74" s="16" t="s">
        <v>907</v>
      </c>
      <c r="G74" s="17">
        <v>88.1734117647059</v>
      </c>
      <c r="H74" s="17">
        <v>1.25</v>
      </c>
      <c r="I74" s="17">
        <v>89.4234117647059</v>
      </c>
      <c r="J74" s="17">
        <v>80.70588235294117</v>
      </c>
      <c r="K74" s="20"/>
      <c r="L74" s="17">
        <v>80.70588235294117</v>
      </c>
      <c r="M74" s="17">
        <v>75.9</v>
      </c>
      <c r="N74" s="21"/>
      <c r="O74" s="17">
        <v>75.9</v>
      </c>
      <c r="P74" s="22">
        <v>81.53292352941178</v>
      </c>
      <c r="Q74" s="33" t="s">
        <v>908</v>
      </c>
      <c r="R74" s="34">
        <v>72</v>
      </c>
      <c r="S74" s="35" t="s">
        <v>32</v>
      </c>
      <c r="T74" s="36"/>
      <c r="U74" s="38"/>
      <c r="V74" s="36"/>
      <c r="W74" s="37"/>
      <c r="X74" s="32"/>
    </row>
    <row r="75" spans="1:24" ht="22.5">
      <c r="A75" s="14" t="s">
        <v>28</v>
      </c>
      <c r="B75" s="15" t="s">
        <v>699</v>
      </c>
      <c r="C75" s="14">
        <v>85</v>
      </c>
      <c r="D75" s="16" t="s">
        <v>700</v>
      </c>
      <c r="E75" s="18" t="s">
        <v>909</v>
      </c>
      <c r="F75" s="16" t="s">
        <v>910</v>
      </c>
      <c r="G75" s="17">
        <v>87.6047647058824</v>
      </c>
      <c r="H75" s="17">
        <v>0.75</v>
      </c>
      <c r="I75" s="17">
        <v>88.3547647058824</v>
      </c>
      <c r="J75" s="17">
        <v>81.31764705882352</v>
      </c>
      <c r="K75" s="20"/>
      <c r="L75" s="17">
        <v>81.31764705882352</v>
      </c>
      <c r="M75" s="17">
        <v>72.4</v>
      </c>
      <c r="N75" s="21"/>
      <c r="O75" s="17">
        <v>72.4</v>
      </c>
      <c r="P75" s="22">
        <v>81.48145</v>
      </c>
      <c r="Q75" s="33" t="s">
        <v>911</v>
      </c>
      <c r="R75" s="34">
        <v>70</v>
      </c>
      <c r="S75" s="35" t="s">
        <v>32</v>
      </c>
      <c r="T75" s="36"/>
      <c r="U75" s="38"/>
      <c r="V75" s="36"/>
      <c r="W75" s="37"/>
      <c r="X75" s="32"/>
    </row>
    <row r="76" spans="1:24" ht="22.5">
      <c r="A76" s="14" t="s">
        <v>28</v>
      </c>
      <c r="B76" s="15" t="s">
        <v>699</v>
      </c>
      <c r="C76" s="14">
        <v>85</v>
      </c>
      <c r="D76" s="16" t="s">
        <v>700</v>
      </c>
      <c r="E76" s="18" t="s">
        <v>912</v>
      </c>
      <c r="F76" s="16" t="s">
        <v>913</v>
      </c>
      <c r="G76" s="17">
        <v>87.5765294117647</v>
      </c>
      <c r="H76" s="17">
        <v>0.75</v>
      </c>
      <c r="I76" s="17">
        <v>88.3265294117647</v>
      </c>
      <c r="J76" s="17">
        <v>81.17647058823529</v>
      </c>
      <c r="K76" s="20"/>
      <c r="L76" s="17">
        <v>81.17647058823529</v>
      </c>
      <c r="M76" s="17">
        <v>71.6</v>
      </c>
      <c r="N76" s="21"/>
      <c r="O76" s="17">
        <v>71.6</v>
      </c>
      <c r="P76" s="22">
        <v>81.29133235294117</v>
      </c>
      <c r="Q76" s="33" t="s">
        <v>914</v>
      </c>
      <c r="R76" s="34">
        <v>71</v>
      </c>
      <c r="S76" s="35" t="s">
        <v>32</v>
      </c>
      <c r="T76" s="36"/>
      <c r="U76" s="38"/>
      <c r="V76" s="36"/>
      <c r="W76" s="37"/>
      <c r="X76" s="32"/>
    </row>
    <row r="77" spans="1:24" ht="22.5">
      <c r="A77" s="14" t="s">
        <v>28</v>
      </c>
      <c r="B77" s="15" t="s">
        <v>699</v>
      </c>
      <c r="C77" s="14">
        <v>85</v>
      </c>
      <c r="D77" s="16" t="s">
        <v>700</v>
      </c>
      <c r="E77" s="18" t="s">
        <v>915</v>
      </c>
      <c r="F77" s="16" t="s">
        <v>916</v>
      </c>
      <c r="G77" s="17">
        <v>87.3475294117647</v>
      </c>
      <c r="H77" s="17">
        <v>0.75</v>
      </c>
      <c r="I77" s="17">
        <v>88.0975294117647</v>
      </c>
      <c r="J77" s="17">
        <v>81.5764705882353</v>
      </c>
      <c r="K77" s="20"/>
      <c r="L77" s="17">
        <v>81.5764705882353</v>
      </c>
      <c r="M77" s="17">
        <v>67</v>
      </c>
      <c r="N77" s="21"/>
      <c r="O77" s="17">
        <v>67</v>
      </c>
      <c r="P77" s="22">
        <v>81.09698235294118</v>
      </c>
      <c r="Q77" s="33" t="s">
        <v>917</v>
      </c>
      <c r="R77" s="34">
        <v>68</v>
      </c>
      <c r="S77" s="35" t="s">
        <v>32</v>
      </c>
      <c r="T77" s="36"/>
      <c r="U77" s="38"/>
      <c r="V77" s="36"/>
      <c r="W77" s="37"/>
      <c r="X77" s="32"/>
    </row>
    <row r="78" spans="1:24" ht="22.5">
      <c r="A78" s="14" t="s">
        <v>28</v>
      </c>
      <c r="B78" s="15" t="s">
        <v>699</v>
      </c>
      <c r="C78" s="14">
        <v>85</v>
      </c>
      <c r="D78" s="16" t="s">
        <v>700</v>
      </c>
      <c r="E78" s="18" t="s">
        <v>918</v>
      </c>
      <c r="F78" s="16" t="s">
        <v>919</v>
      </c>
      <c r="G78" s="17">
        <v>88.6584117647059</v>
      </c>
      <c r="H78" s="17">
        <v>1.125</v>
      </c>
      <c r="I78" s="17">
        <v>89.7834117647059</v>
      </c>
      <c r="J78" s="17">
        <v>81.50588235294117</v>
      </c>
      <c r="K78" s="20">
        <v>0.375</v>
      </c>
      <c r="L78" s="17">
        <v>81.88088235294117</v>
      </c>
      <c r="M78" s="17">
        <v>60.4</v>
      </c>
      <c r="N78" s="21"/>
      <c r="O78" s="17">
        <v>60.4</v>
      </c>
      <c r="P78" s="22">
        <v>80.91817352941177</v>
      </c>
      <c r="Q78" s="33" t="s">
        <v>920</v>
      </c>
      <c r="R78" s="34">
        <v>69</v>
      </c>
      <c r="S78" s="35" t="s">
        <v>32</v>
      </c>
      <c r="T78" s="36"/>
      <c r="U78" s="38"/>
      <c r="V78" s="36"/>
      <c r="W78" s="37"/>
      <c r="X78" s="32"/>
    </row>
    <row r="79" spans="1:24" ht="22.5">
      <c r="A79" s="14" t="s">
        <v>28</v>
      </c>
      <c r="B79" s="15" t="s">
        <v>699</v>
      </c>
      <c r="C79" s="14">
        <v>85</v>
      </c>
      <c r="D79" s="16" t="s">
        <v>710</v>
      </c>
      <c r="E79" s="18" t="s">
        <v>921</v>
      </c>
      <c r="F79" s="16" t="s">
        <v>922</v>
      </c>
      <c r="G79" s="17">
        <v>87.06382352941176</v>
      </c>
      <c r="H79" s="17">
        <v>0.875</v>
      </c>
      <c r="I79" s="17">
        <v>87.93882352941176</v>
      </c>
      <c r="J79" s="17">
        <v>79.69411764705882</v>
      </c>
      <c r="K79" s="20"/>
      <c r="L79" s="17">
        <v>79.69411764705882</v>
      </c>
      <c r="M79" s="17">
        <v>75.5</v>
      </c>
      <c r="N79" s="21"/>
      <c r="O79" s="17">
        <v>75.5</v>
      </c>
      <c r="P79" s="22">
        <v>80.51141176470587</v>
      </c>
      <c r="Q79" s="33" t="s">
        <v>923</v>
      </c>
      <c r="R79" s="34">
        <v>77</v>
      </c>
      <c r="S79" s="35" t="s">
        <v>32</v>
      </c>
      <c r="T79" s="36"/>
      <c r="U79" s="38"/>
      <c r="V79" s="36"/>
      <c r="W79" s="37"/>
      <c r="X79" s="32"/>
    </row>
    <row r="80" spans="1:24" ht="22.5">
      <c r="A80" s="14" t="s">
        <v>28</v>
      </c>
      <c r="B80" s="15" t="s">
        <v>699</v>
      </c>
      <c r="C80" s="14">
        <v>85</v>
      </c>
      <c r="D80" s="16" t="s">
        <v>700</v>
      </c>
      <c r="E80" s="18" t="s">
        <v>924</v>
      </c>
      <c r="F80" s="16" t="s">
        <v>925</v>
      </c>
      <c r="G80" s="17">
        <v>86.4822941176471</v>
      </c>
      <c r="H80" s="17">
        <v>0.75</v>
      </c>
      <c r="I80" s="17">
        <v>87.2322941176471</v>
      </c>
      <c r="J80" s="17">
        <v>79.03529411764706</v>
      </c>
      <c r="K80" s="20"/>
      <c r="L80" s="17">
        <v>79.03529411764706</v>
      </c>
      <c r="M80" s="17">
        <v>74.3</v>
      </c>
      <c r="N80" s="21"/>
      <c r="O80" s="17">
        <v>74.3</v>
      </c>
      <c r="P80" s="22">
        <v>79.79131470588236</v>
      </c>
      <c r="Q80" s="33" t="s">
        <v>926</v>
      </c>
      <c r="R80" s="34">
        <v>80</v>
      </c>
      <c r="S80" s="35" t="s">
        <v>32</v>
      </c>
      <c r="T80" s="36"/>
      <c r="U80" s="38"/>
      <c r="V80" s="36"/>
      <c r="W80" s="37"/>
      <c r="X80" s="32"/>
    </row>
    <row r="81" spans="1:24" ht="22.5">
      <c r="A81" s="14" t="s">
        <v>28</v>
      </c>
      <c r="B81" s="15" t="s">
        <v>699</v>
      </c>
      <c r="C81" s="14">
        <v>85</v>
      </c>
      <c r="D81" s="16" t="s">
        <v>710</v>
      </c>
      <c r="E81" s="18" t="s">
        <v>927</v>
      </c>
      <c r="F81" s="16" t="s">
        <v>928</v>
      </c>
      <c r="G81" s="17">
        <v>87.47241176470588</v>
      </c>
      <c r="H81" s="17">
        <v>1.825</v>
      </c>
      <c r="I81" s="17">
        <v>89.29741176470588</v>
      </c>
      <c r="J81" s="17">
        <v>80.04705882352941</v>
      </c>
      <c r="K81" s="20"/>
      <c r="L81" s="17">
        <v>80.04705882352941</v>
      </c>
      <c r="M81" s="17">
        <v>62.9</v>
      </c>
      <c r="N81" s="21"/>
      <c r="O81" s="17">
        <v>62.9</v>
      </c>
      <c r="P81" s="22">
        <v>79.71990588235295</v>
      </c>
      <c r="Q81" s="33" t="s">
        <v>929</v>
      </c>
      <c r="R81" s="34">
        <v>75</v>
      </c>
      <c r="S81" s="35" t="s">
        <v>32</v>
      </c>
      <c r="T81" s="36"/>
      <c r="U81" s="38"/>
      <c r="V81" s="36"/>
      <c r="W81" s="37"/>
      <c r="X81" s="32"/>
    </row>
    <row r="82" spans="1:24" ht="22.5">
      <c r="A82" s="14" t="s">
        <v>28</v>
      </c>
      <c r="B82" s="15" t="s">
        <v>699</v>
      </c>
      <c r="C82" s="14">
        <v>85</v>
      </c>
      <c r="D82" s="16" t="s">
        <v>710</v>
      </c>
      <c r="E82" s="18" t="s">
        <v>930</v>
      </c>
      <c r="F82" s="16" t="s">
        <v>931</v>
      </c>
      <c r="G82" s="17">
        <v>87.01405882352941</v>
      </c>
      <c r="H82" s="17">
        <v>0.875</v>
      </c>
      <c r="I82" s="17">
        <v>87.88905882352941</v>
      </c>
      <c r="J82" s="17">
        <v>78.63529411764706</v>
      </c>
      <c r="K82" s="20"/>
      <c r="L82" s="17">
        <v>78.63529411764706</v>
      </c>
      <c r="M82" s="17">
        <v>69.3</v>
      </c>
      <c r="N82" s="21"/>
      <c r="O82" s="17">
        <v>69.3</v>
      </c>
      <c r="P82" s="22">
        <v>79.08982941176471</v>
      </c>
      <c r="Q82" s="33" t="s">
        <v>932</v>
      </c>
      <c r="R82" s="34">
        <v>83</v>
      </c>
      <c r="S82" s="35" t="s">
        <v>32</v>
      </c>
      <c r="T82" s="36"/>
      <c r="U82" s="38"/>
      <c r="V82" s="36"/>
      <c r="W82" s="37"/>
      <c r="X82" s="32"/>
    </row>
    <row r="83" spans="1:24" ht="22.5">
      <c r="A83" s="14" t="s">
        <v>28</v>
      </c>
      <c r="B83" s="15" t="s">
        <v>699</v>
      </c>
      <c r="C83" s="14">
        <v>85</v>
      </c>
      <c r="D83" s="16" t="s">
        <v>710</v>
      </c>
      <c r="E83" s="18" t="s">
        <v>933</v>
      </c>
      <c r="F83" s="16" t="s">
        <v>934</v>
      </c>
      <c r="G83" s="17">
        <v>84.1599411764706</v>
      </c>
      <c r="H83" s="17">
        <v>0.875</v>
      </c>
      <c r="I83" s="17">
        <v>85.0349411764706</v>
      </c>
      <c r="J83" s="17">
        <v>79.36470588235294</v>
      </c>
      <c r="K83" s="20"/>
      <c r="L83" s="17">
        <v>79.36470588235294</v>
      </c>
      <c r="M83" s="17">
        <v>67.4</v>
      </c>
      <c r="N83" s="21"/>
      <c r="O83" s="17">
        <v>67.4</v>
      </c>
      <c r="P83" s="22">
        <v>79.01877058823528</v>
      </c>
      <c r="Q83" s="33" t="s">
        <v>935</v>
      </c>
      <c r="R83" s="34">
        <v>79</v>
      </c>
      <c r="S83" s="35" t="s">
        <v>32</v>
      </c>
      <c r="T83" s="36"/>
      <c r="U83" s="38"/>
      <c r="V83" s="36"/>
      <c r="W83" s="37"/>
      <c r="X83" s="32"/>
    </row>
    <row r="84" spans="1:24" ht="22.5">
      <c r="A84" s="14" t="s">
        <v>28</v>
      </c>
      <c r="B84" s="15" t="s">
        <v>699</v>
      </c>
      <c r="C84" s="14">
        <v>85</v>
      </c>
      <c r="D84" s="16" t="s">
        <v>700</v>
      </c>
      <c r="E84" s="18" t="s">
        <v>936</v>
      </c>
      <c r="F84" s="16" t="s">
        <v>937</v>
      </c>
      <c r="G84" s="17">
        <v>87.3559411764706</v>
      </c>
      <c r="H84" s="17">
        <v>0.75</v>
      </c>
      <c r="I84" s="17">
        <v>88.1059411764706</v>
      </c>
      <c r="J84" s="17">
        <v>78.82352941176471</v>
      </c>
      <c r="K84" s="20"/>
      <c r="L84" s="17">
        <v>78.82352941176471</v>
      </c>
      <c r="M84" s="17">
        <v>64.3</v>
      </c>
      <c r="N84" s="21"/>
      <c r="O84" s="17">
        <v>64.3</v>
      </c>
      <c r="P84" s="22">
        <v>78.76353823529413</v>
      </c>
      <c r="Q84" s="33" t="s">
        <v>938</v>
      </c>
      <c r="R84" s="34">
        <v>81</v>
      </c>
      <c r="S84" s="35" t="s">
        <v>32</v>
      </c>
      <c r="T84" s="36"/>
      <c r="U84" s="38"/>
      <c r="V84" s="36"/>
      <c r="W84" s="37"/>
      <c r="X84" s="32"/>
    </row>
    <row r="85" spans="1:24" ht="22.5">
      <c r="A85" s="14" t="s">
        <v>28</v>
      </c>
      <c r="B85" s="15" t="s">
        <v>699</v>
      </c>
      <c r="C85" s="14">
        <v>85</v>
      </c>
      <c r="D85" s="16" t="s">
        <v>700</v>
      </c>
      <c r="E85" s="18" t="s">
        <v>939</v>
      </c>
      <c r="F85" s="16" t="s">
        <v>940</v>
      </c>
      <c r="G85" s="17">
        <v>84.077</v>
      </c>
      <c r="H85" s="17">
        <v>0.75</v>
      </c>
      <c r="I85" s="17">
        <v>84.827</v>
      </c>
      <c r="J85" s="17">
        <v>77.85882352941177</v>
      </c>
      <c r="K85" s="20"/>
      <c r="L85" s="17">
        <v>77.85882352941177</v>
      </c>
      <c r="M85" s="17">
        <v>74.6</v>
      </c>
      <c r="N85" s="21"/>
      <c r="O85" s="17">
        <v>74.6</v>
      </c>
      <c r="P85" s="22">
        <v>78.57816764705882</v>
      </c>
      <c r="Q85" s="33" t="s">
        <v>941</v>
      </c>
      <c r="R85" s="34">
        <v>84</v>
      </c>
      <c r="S85" s="35" t="s">
        <v>32</v>
      </c>
      <c r="T85" s="36"/>
      <c r="U85" s="38"/>
      <c r="V85" s="40"/>
      <c r="W85" s="37"/>
      <c r="X85" s="32"/>
    </row>
    <row r="86" spans="1:24" ht="22.5">
      <c r="A86" s="14" t="s">
        <v>28</v>
      </c>
      <c r="B86" s="15" t="s">
        <v>699</v>
      </c>
      <c r="C86" s="14">
        <v>85</v>
      </c>
      <c r="D86" s="16" t="s">
        <v>700</v>
      </c>
      <c r="E86" s="18" t="s">
        <v>942</v>
      </c>
      <c r="F86" s="16" t="s">
        <v>943</v>
      </c>
      <c r="G86" s="17">
        <v>84.7494705882353</v>
      </c>
      <c r="H86" s="17">
        <v>1.75</v>
      </c>
      <c r="I86" s="17">
        <v>86.4994705882353</v>
      </c>
      <c r="J86" s="17">
        <v>80.54117647058824</v>
      </c>
      <c r="K86" s="20">
        <v>0.75</v>
      </c>
      <c r="L86" s="17">
        <v>81.29117647058824</v>
      </c>
      <c r="M86" s="17">
        <v>40.9</v>
      </c>
      <c r="N86" s="21"/>
      <c r="O86" s="17">
        <v>40.9</v>
      </c>
      <c r="P86" s="22">
        <v>78.03330294117647</v>
      </c>
      <c r="Q86" s="33" t="s">
        <v>944</v>
      </c>
      <c r="R86" s="34">
        <v>73</v>
      </c>
      <c r="S86" s="40" t="s">
        <v>89</v>
      </c>
      <c r="T86" s="36"/>
      <c r="U86" s="38"/>
      <c r="V86" s="36"/>
      <c r="W86" s="37"/>
      <c r="X86" s="32"/>
    </row>
    <row r="87" spans="1:24" ht="22.5">
      <c r="A87" s="14" t="s">
        <v>28</v>
      </c>
      <c r="B87" s="15" t="s">
        <v>699</v>
      </c>
      <c r="C87" s="14">
        <v>85</v>
      </c>
      <c r="D87" s="16" t="s">
        <v>710</v>
      </c>
      <c r="E87" s="18" t="s">
        <v>945</v>
      </c>
      <c r="F87" s="16" t="s">
        <v>946</v>
      </c>
      <c r="G87" s="17">
        <v>84.03049019607877</v>
      </c>
      <c r="H87" s="17">
        <v>0.875</v>
      </c>
      <c r="I87" s="17">
        <v>84.90549019607877</v>
      </c>
      <c r="J87" s="17">
        <v>79.69411764705882</v>
      </c>
      <c r="K87" s="20"/>
      <c r="L87" s="17">
        <v>79.69411764705882</v>
      </c>
      <c r="M87" s="17">
        <v>54.2</v>
      </c>
      <c r="N87" s="21"/>
      <c r="O87" s="17">
        <v>54.2</v>
      </c>
      <c r="P87" s="22">
        <v>77.92641176470593</v>
      </c>
      <c r="Q87" s="33" t="s">
        <v>947</v>
      </c>
      <c r="R87" s="34">
        <v>78</v>
      </c>
      <c r="S87" s="40" t="s">
        <v>89</v>
      </c>
      <c r="T87" s="36"/>
      <c r="U87" s="38"/>
      <c r="V87" s="36"/>
      <c r="W87" s="37"/>
      <c r="X87" s="32"/>
    </row>
    <row r="88" spans="1:24" ht="22.5">
      <c r="A88" s="14" t="s">
        <v>28</v>
      </c>
      <c r="B88" s="15" t="s">
        <v>699</v>
      </c>
      <c r="C88" s="14">
        <v>85</v>
      </c>
      <c r="D88" s="16" t="s">
        <v>700</v>
      </c>
      <c r="E88" s="18" t="s">
        <v>948</v>
      </c>
      <c r="F88" s="16" t="s">
        <v>949</v>
      </c>
      <c r="G88" s="17">
        <v>82.1012352941176</v>
      </c>
      <c r="H88" s="17">
        <v>0.75</v>
      </c>
      <c r="I88" s="17">
        <v>82.8512352941176</v>
      </c>
      <c r="J88" s="17">
        <v>78.8</v>
      </c>
      <c r="K88" s="20"/>
      <c r="L88" s="17">
        <v>78.8</v>
      </c>
      <c r="M88" s="17">
        <v>60.8</v>
      </c>
      <c r="N88" s="21"/>
      <c r="O88" s="17">
        <v>60.8</v>
      </c>
      <c r="P88" s="22">
        <v>77.60768529411763</v>
      </c>
      <c r="Q88" s="33" t="s">
        <v>950</v>
      </c>
      <c r="R88" s="34">
        <v>82</v>
      </c>
      <c r="S88" s="35" t="s">
        <v>32</v>
      </c>
      <c r="T88" s="36"/>
      <c r="U88" s="38"/>
      <c r="V88" s="36"/>
      <c r="W88" s="37"/>
      <c r="X88" s="32"/>
    </row>
    <row r="89" spans="1:24" ht="22.5">
      <c r="A89" s="14" t="s">
        <v>28</v>
      </c>
      <c r="B89" s="15" t="s">
        <v>699</v>
      </c>
      <c r="C89" s="14">
        <v>85</v>
      </c>
      <c r="D89" s="16" t="s">
        <v>710</v>
      </c>
      <c r="E89" s="18" t="s">
        <v>951</v>
      </c>
      <c r="F89" s="16" t="s">
        <v>952</v>
      </c>
      <c r="G89" s="17">
        <v>83.71</v>
      </c>
      <c r="H89" s="17">
        <v>0.875</v>
      </c>
      <c r="I89" s="17">
        <v>84.585</v>
      </c>
      <c r="J89" s="17">
        <v>80</v>
      </c>
      <c r="K89" s="20"/>
      <c r="L89" s="17">
        <v>80</v>
      </c>
      <c r="M89" s="17">
        <v>48.6</v>
      </c>
      <c r="N89" s="21"/>
      <c r="O89" s="17">
        <v>48.6</v>
      </c>
      <c r="P89" s="22">
        <v>77.54775000000001</v>
      </c>
      <c r="Q89" s="33" t="s">
        <v>953</v>
      </c>
      <c r="R89" s="34">
        <v>76</v>
      </c>
      <c r="S89" s="40" t="s">
        <v>89</v>
      </c>
      <c r="T89" s="36"/>
      <c r="U89" s="38"/>
      <c r="V89" s="36"/>
      <c r="W89" s="37"/>
      <c r="X89" s="32"/>
    </row>
    <row r="90" spans="1:24" ht="22.5">
      <c r="A90" s="14" t="s">
        <v>28</v>
      </c>
      <c r="B90" s="15" t="s">
        <v>699</v>
      </c>
      <c r="C90" s="14">
        <v>85</v>
      </c>
      <c r="D90" s="16" t="s">
        <v>710</v>
      </c>
      <c r="E90" s="14" t="s">
        <v>954</v>
      </c>
      <c r="F90" s="14" t="s">
        <v>955</v>
      </c>
      <c r="G90" s="17">
        <v>82.90117647058824</v>
      </c>
      <c r="H90" s="17">
        <v>0.875</v>
      </c>
      <c r="I90" s="17">
        <v>83.77617647058824</v>
      </c>
      <c r="J90" s="17">
        <v>74.70588235294117</v>
      </c>
      <c r="K90" s="20"/>
      <c r="L90" s="17">
        <v>74.70588235294117</v>
      </c>
      <c r="M90" s="17">
        <v>81.9</v>
      </c>
      <c r="N90" s="17">
        <v>0.5</v>
      </c>
      <c r="O90" s="17">
        <v>82.4</v>
      </c>
      <c r="P90" s="22">
        <v>76.83583823529412</v>
      </c>
      <c r="Q90" s="33" t="s">
        <v>956</v>
      </c>
      <c r="R90" s="36">
        <v>85</v>
      </c>
      <c r="S90" s="35" t="s">
        <v>32</v>
      </c>
      <c r="T90" s="36"/>
      <c r="U90" s="38"/>
      <c r="V90" s="36"/>
      <c r="W90" s="37"/>
      <c r="X90" s="32"/>
    </row>
    <row r="91" spans="1:23" ht="14.25">
      <c r="A91" s="41" t="s">
        <v>392</v>
      </c>
      <c r="B91" s="42" t="s">
        <v>393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1:23" ht="14.25">
      <c r="A92" s="43"/>
      <c r="B92" s="42" t="s">
        <v>471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</row>
    <row r="93" spans="1:23" ht="14.25">
      <c r="A93" s="43"/>
      <c r="B93" s="42" t="s">
        <v>472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</row>
    <row r="94" spans="1:23" ht="14.25">
      <c r="A94" s="43"/>
      <c r="B94" s="42" t="s">
        <v>396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</row>
    <row r="95" spans="1:23" ht="14.25">
      <c r="A95" s="44"/>
      <c r="B95" s="42" t="s">
        <v>473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</row>
    <row r="96" spans="1:23" ht="14.25">
      <c r="A96" s="45"/>
      <c r="B96" s="42" t="s">
        <v>398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</sheetData>
  <sheetProtection/>
  <autoFilter ref="A5:X96"/>
  <mergeCells count="32">
    <mergeCell ref="A2:V2"/>
    <mergeCell ref="A3:B3"/>
    <mergeCell ref="Q3:S3"/>
    <mergeCell ref="B91:W91"/>
    <mergeCell ref="B92:W92"/>
    <mergeCell ref="B93:W93"/>
    <mergeCell ref="B94:W94"/>
    <mergeCell ref="B95:W95"/>
    <mergeCell ref="B96:W9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conditionalFormatting sqref="E1:E96">
    <cfRule type="expression" priority="1" dxfId="0" stopIfTrue="1">
      <formula>AND(COUNTIF($E$1:$E$96,E1)&gt;1,NOT(ISBLANK(E1)))</formula>
    </cfRule>
  </conditionalFormatting>
  <dataValidations count="6">
    <dataValidation type="list" allowBlank="1" showInputMessage="1" showErrorMessage="1" sqref="V1 V4:V5 V48:V52 V54:V90 V91:V96">
      <formula1>$CI$9:$CI$11</formula1>
    </dataValidation>
    <dataValidation type="list" allowBlank="1" showInputMessage="1" showErrorMessage="1" sqref="T14 T16 T17 T18 T19 T20 T21 T53 T7:T13 T22:T43 T44:T47">
      <formula1>"一等,二等,三等,德育分未达标,课程考核不合格,体育成绩不合格"</formula1>
    </dataValidation>
    <dataValidation type="list" allowBlank="1" showInputMessage="1" showErrorMessage="1" sqref="T15 T1:T6 T48:T52 T54:T90 T91:T96">
      <formula1>$CH$9:$CH$16</formula1>
    </dataValidation>
    <dataValidation type="list" allowBlank="1" showInputMessage="1" showErrorMessage="1" sqref="V31 V47 V53 V6:V30 V32:V43 V44:V46">
      <formula1>"三好,三标,优干"</formula1>
    </dataValidation>
    <dataValidation type="list" allowBlank="1" showInputMessage="1" showErrorMessage="1" sqref="S6:S29 S30:S90">
      <formula1>"是,否"</formula1>
    </dataValidation>
    <dataValidation type="list" allowBlank="1" showInputMessage="1" showErrorMessage="1" sqref="U1:U2 U6:U9 U48:U52 U54:U90 U91:U96">
      <formula1>$CJ$9:$CJ$12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莱茵河</cp:lastModifiedBy>
  <cp:lastPrinted>2019-09-05T03:36:08Z</cp:lastPrinted>
  <dcterms:created xsi:type="dcterms:W3CDTF">1996-12-17T01:32:42Z</dcterms:created>
  <dcterms:modified xsi:type="dcterms:W3CDTF">2023-09-20T07:19:24Z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C8591D0273E84A598340FB0D4F37D490_13</vt:lpwstr>
  </property>
</Properties>
</file>