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3"/>
  </bookViews>
  <sheets>
    <sheet name="19地师" sheetId="1" r:id="rId1"/>
    <sheet name="19地信" sheetId="2" r:id="rId2"/>
    <sheet name="19环科" sheetId="3" r:id="rId3"/>
    <sheet name="20地师" sheetId="4" r:id="rId4"/>
    <sheet name="20地信" sheetId="5" r:id="rId5"/>
    <sheet name="20环科" sheetId="6" r:id="rId6"/>
    <sheet name="21地师" sheetId="7" r:id="rId7"/>
    <sheet name="21地信" sheetId="8" r:id="rId8"/>
    <sheet name="21环科" sheetId="9" r:id="rId9"/>
  </sheets>
  <definedNames>
    <definedName name="_xlnm.Print_Area" localSheetId="8">'21环科'!$A$1:$W$70</definedName>
    <definedName name="_xlnm.Print_Titles" localSheetId="8">'21环科'!$4:$5</definedName>
    <definedName name="_xlnm.Print_Area" localSheetId="7">'21地信'!$A$1:$W$62</definedName>
    <definedName name="_xlnm.Print_Titles" localSheetId="7">'21地信'!$4:$5</definedName>
    <definedName name="_xlnm.Print_Titles" localSheetId="6">'21地师'!$4:$5</definedName>
    <definedName name="_xlnm.Print_Area" localSheetId="6">'21地师'!$A$1:$W$129</definedName>
    <definedName name="_xlnm.Print_Titles" localSheetId="5">'20环科'!$4:$5</definedName>
    <definedName name="_xlnm.Print_Area" localSheetId="5">'20环科'!$A$1:$W$58</definedName>
    <definedName name="_xlnm.Print_Titles" localSheetId="4">'20地信'!$4:$5</definedName>
    <definedName name="_xlnm.Print_Area" localSheetId="4">'20地信'!$A$1:$W$62</definedName>
    <definedName name="_xlnm.Print_Area" localSheetId="3">'20地师'!$A$1:$W$96</definedName>
    <definedName name="_xlnm.Print_Area" localSheetId="2">'19环科'!$A$1:$W$62</definedName>
    <definedName name="_xlnm.Print_Titles" localSheetId="2">'19环科'!$4:$5</definedName>
    <definedName name="_xlnm.Print_Titles" localSheetId="1">'19地信'!$4:$5</definedName>
    <definedName name="_xlnm.Print_Area" localSheetId="1">'19地信'!$A$1:$W$44</definedName>
    <definedName name="_xlnm.Print_Titles" localSheetId="0">'19地师'!$4:$5</definedName>
    <definedName name="_xlnm.Print_Area" localSheetId="0">'19地师'!$A$1:$W$97</definedName>
    <definedName name="_xlnm.Print_Titles" localSheetId="3">'20地师'!$4:$5</definedName>
    <definedName name="_xlnm._FilterDatabase" localSheetId="0" hidden="1">'19地师'!$A$5:$IV$97</definedName>
    <definedName name="_xlnm._FilterDatabase" localSheetId="1" hidden="1">'19地信'!$A$5:$IV$45</definedName>
    <definedName name="_xlnm._FilterDatabase" localSheetId="2" hidden="1">'19环科'!$A$5:$IV$63</definedName>
    <definedName name="_xlnm._FilterDatabase" localSheetId="3" hidden="1">'20地师'!$A$5:$W$96</definedName>
    <definedName name="_xlnm._FilterDatabase" localSheetId="4" hidden="1">'20地信'!$A$5:$IV$62</definedName>
    <definedName name="_xlnm._FilterDatabase" localSheetId="5" hidden="1">'20环科'!$A$5:$IT$58</definedName>
    <definedName name="_xlnm._FilterDatabase" localSheetId="6" hidden="1">'21地师'!$A$5:$CJ$129</definedName>
    <definedName name="_xlnm._FilterDatabase" localSheetId="7" hidden="1">'21地信'!$A$5:$CJ$62</definedName>
    <definedName name="_xlnm._FilterDatabase" localSheetId="8" hidden="1">'21环科'!$A$5:$BS$70</definedName>
  </definedNames>
  <calcPr fullCalcOnLoad="1"/>
</workbook>
</file>

<file path=xl/sharedStrings.xml><?xml version="1.0" encoding="utf-8"?>
<sst xmlns="http://schemas.openxmlformats.org/spreadsheetml/2006/main" count="3718" uniqueCount="831">
  <si>
    <t>附件2：</t>
  </si>
  <si>
    <t>地理科学学院　　地理科学（师范）专业　地理师范191、地理师范192班综合测评排名表</t>
  </si>
  <si>
    <r>
      <t>学院</t>
    </r>
    <r>
      <rPr>
        <sz val="12"/>
        <rFont val="Times New Roman"/>
        <family val="1"/>
      </rPr>
      <t xml:space="preserve">: </t>
    </r>
    <r>
      <rPr>
        <b/>
        <sz val="12"/>
        <rFont val="Times New Roman"/>
        <family val="1"/>
      </rPr>
      <t xml:space="preserve">                            </t>
    </r>
  </si>
  <si>
    <t>（盖章）</t>
  </si>
  <si>
    <t>学院分管学生工作领导签名：</t>
  </si>
  <si>
    <t>学院</t>
  </si>
  <si>
    <t>专业年级</t>
  </si>
  <si>
    <t>专业年
级人数</t>
  </si>
  <si>
    <t>班级</t>
  </si>
  <si>
    <t>学号</t>
  </si>
  <si>
    <t>姓名</t>
  </si>
  <si>
    <t>德育
考评分</t>
  </si>
  <si>
    <t>德育
加减分</t>
  </si>
  <si>
    <t>德育
成绩</t>
  </si>
  <si>
    <t>智育
考试分</t>
  </si>
  <si>
    <t>智育
加减分</t>
  </si>
  <si>
    <t>智育
成绩</t>
  </si>
  <si>
    <t>体育
测评分</t>
  </si>
  <si>
    <t>体育
加减分</t>
  </si>
  <si>
    <t>体育
成绩</t>
  </si>
  <si>
    <t>综合
测评分</t>
  </si>
  <si>
    <t>综合测评排名</t>
  </si>
  <si>
    <t>学习成绩排名</t>
  </si>
  <si>
    <t>是否有不及格</t>
  </si>
  <si>
    <t>奖学金
等级</t>
  </si>
  <si>
    <t>单项
奖学金</t>
  </si>
  <si>
    <t>荣誉称号</t>
  </si>
  <si>
    <t>学生签名</t>
  </si>
  <si>
    <t>地理科学学院</t>
  </si>
  <si>
    <t>地理师范19</t>
  </si>
  <si>
    <t>地理师范191</t>
  </si>
  <si>
    <t>嬴萍丽</t>
  </si>
  <si>
    <t>否</t>
  </si>
  <si>
    <t>一等</t>
  </si>
  <si>
    <t>三标</t>
  </si>
  <si>
    <t>地理师范192</t>
  </si>
  <si>
    <t>周颖</t>
  </si>
  <si>
    <t>三好</t>
  </si>
  <si>
    <t>沈阳</t>
  </si>
  <si>
    <t>蒯祥</t>
  </si>
  <si>
    <t>葛颖</t>
  </si>
  <si>
    <t>二等</t>
  </si>
  <si>
    <t>孙永龙</t>
  </si>
  <si>
    <t>付天祥</t>
  </si>
  <si>
    <t>夏宇欣</t>
  </si>
  <si>
    <t>沈祎祺</t>
  </si>
  <si>
    <t>优干</t>
  </si>
  <si>
    <t>沈韵</t>
  </si>
  <si>
    <t>王嘉崟</t>
  </si>
  <si>
    <t>施沪静</t>
  </si>
  <si>
    <t>罗雪琳</t>
  </si>
  <si>
    <t>王东明</t>
  </si>
  <si>
    <t>三等</t>
  </si>
  <si>
    <t>卞露</t>
  </si>
  <si>
    <t>陈洁</t>
  </si>
  <si>
    <t>童话</t>
  </si>
  <si>
    <t>李婧瑶</t>
  </si>
  <si>
    <t>乔梅玲</t>
  </si>
  <si>
    <t>蒋伟</t>
  </si>
  <si>
    <t>张天越</t>
  </si>
  <si>
    <t>1921110155</t>
  </si>
  <si>
    <t>周陈</t>
  </si>
  <si>
    <t>周淏沄</t>
  </si>
  <si>
    <t>岳珂同</t>
  </si>
  <si>
    <t>黄珂仪</t>
  </si>
  <si>
    <t>卢诗语</t>
  </si>
  <si>
    <t>刘璇</t>
  </si>
  <si>
    <t>管彤</t>
  </si>
  <si>
    <t>徐飞跃</t>
  </si>
  <si>
    <t>王婧茹</t>
  </si>
  <si>
    <t>周晓榛</t>
  </si>
  <si>
    <t>谭颖艺</t>
  </si>
  <si>
    <t>王钰</t>
  </si>
  <si>
    <t>邓欣宇</t>
  </si>
  <si>
    <t>蒋硕</t>
  </si>
  <si>
    <t>章珂璇</t>
  </si>
  <si>
    <t>师霄</t>
  </si>
  <si>
    <t>汤诚禹</t>
  </si>
  <si>
    <t>洪子涵</t>
  </si>
  <si>
    <t>娄宇凌</t>
  </si>
  <si>
    <t>葛旻</t>
  </si>
  <si>
    <t>1921110137D</t>
  </si>
  <si>
    <t>阎雨琦</t>
  </si>
  <si>
    <t>崔洁</t>
  </si>
  <si>
    <t>聂运欣</t>
  </si>
  <si>
    <t>张智星</t>
  </si>
  <si>
    <t>车婧</t>
  </si>
  <si>
    <t>夏雨</t>
  </si>
  <si>
    <t>徐相宜</t>
  </si>
  <si>
    <t>龚泽扬</t>
  </si>
  <si>
    <t>冯静怡</t>
  </si>
  <si>
    <t>姜颖</t>
  </si>
  <si>
    <t>李杨梅</t>
  </si>
  <si>
    <t>许诗洁</t>
  </si>
  <si>
    <t>徐嘉</t>
  </si>
  <si>
    <t>徐璐</t>
  </si>
  <si>
    <t>梁晓瑛</t>
  </si>
  <si>
    <t>羊羽雯</t>
  </si>
  <si>
    <t>高媛媛</t>
  </si>
  <si>
    <t>王宇</t>
  </si>
  <si>
    <t>王春曼</t>
  </si>
  <si>
    <t>徐菲泽</t>
  </si>
  <si>
    <t>王诗琪</t>
  </si>
  <si>
    <t>丁思婕</t>
  </si>
  <si>
    <t>徐香丽</t>
  </si>
  <si>
    <t>毛俊松</t>
  </si>
  <si>
    <t>史晨阳</t>
  </si>
  <si>
    <t>马新宇</t>
  </si>
  <si>
    <t>陆瑶</t>
  </si>
  <si>
    <t>石沛鑫</t>
  </si>
  <si>
    <t>王金江</t>
  </si>
  <si>
    <t>秦昊</t>
  </si>
  <si>
    <t>祁天鼎</t>
  </si>
  <si>
    <t>吴小天</t>
  </si>
  <si>
    <t>顾陆宁</t>
  </si>
  <si>
    <t>张彦龙</t>
  </si>
  <si>
    <t>杨航</t>
  </si>
  <si>
    <t>苏发泽</t>
  </si>
  <si>
    <t>沈昕睿</t>
  </si>
  <si>
    <t>是</t>
  </si>
  <si>
    <t>孙银磊</t>
  </si>
  <si>
    <t>陆彦衡</t>
  </si>
  <si>
    <t>李润</t>
  </si>
  <si>
    <t>管皖清</t>
  </si>
  <si>
    <t>刘畅</t>
  </si>
  <si>
    <t>填表说明：</t>
  </si>
  <si>
    <t>1.请勿变动表格格式。</t>
  </si>
  <si>
    <t>2.专业年级填写参照如下格式：“汉语言文学(师范)20”；“汉语言文学(师范)19”。</t>
  </si>
  <si>
    <t>2.学生的班级、学号、姓名请采用教务信息系统中导出的个人基本信息，勿手工输入，避免产生错误。</t>
  </si>
  <si>
    <t>3.德育成绩、智育成绩、体育成绩为百分制。</t>
  </si>
  <si>
    <t>4.综合测评排名符合优秀学生奖学金评比条件，但因德育分、课程成绩或者体育成绩等不符合者请在“奖学金等级”一栏进行标注。</t>
  </si>
  <si>
    <t>5.是否有不及格，指的是是否有成绩不及格科目，请填写是或者否。</t>
  </si>
  <si>
    <t>研究与创新奖</t>
  </si>
  <si>
    <t>道德风尚奖</t>
  </si>
  <si>
    <t>文体活动奖</t>
  </si>
  <si>
    <t>社会工作奖</t>
  </si>
  <si>
    <t>2021-2022学年 地理科学学院 地理信息科学专业 地理信息191、地理信息192班综合测评排名表</t>
  </si>
  <si>
    <t>地理信息科学19</t>
  </si>
  <si>
    <t>地理信息191</t>
  </si>
  <si>
    <t>1921110001</t>
  </si>
  <si>
    <t>王辰怡</t>
  </si>
  <si>
    <t>地理信息192</t>
  </si>
  <si>
    <t>1921110037</t>
  </si>
  <si>
    <t>袁雅欣</t>
  </si>
  <si>
    <t>1921110042</t>
  </si>
  <si>
    <t>杨柯</t>
  </si>
  <si>
    <t>1921110012</t>
  </si>
  <si>
    <t>张帅倩</t>
  </si>
  <si>
    <t>1921110055</t>
  </si>
  <si>
    <t>朱泽群</t>
  </si>
  <si>
    <t>1921110059</t>
  </si>
  <si>
    <t>陈稳凯</t>
  </si>
  <si>
    <t>1921110050</t>
  </si>
  <si>
    <t>王嘉琦</t>
  </si>
  <si>
    <t>1921110015</t>
  </si>
  <si>
    <t>冯雨飘</t>
  </si>
  <si>
    <t>1921110040</t>
  </si>
  <si>
    <t>赵凌云</t>
  </si>
  <si>
    <t>1921110029</t>
  </si>
  <si>
    <t>冷晒杰</t>
  </si>
  <si>
    <t>1921110003</t>
  </si>
  <si>
    <t>林霜</t>
  </si>
  <si>
    <t>1921110021</t>
  </si>
  <si>
    <t>赵兴群</t>
  </si>
  <si>
    <t>1921110019</t>
  </si>
  <si>
    <t>刘悟</t>
  </si>
  <si>
    <t>1921110031</t>
  </si>
  <si>
    <t>高聪</t>
  </si>
  <si>
    <t>1921110025</t>
  </si>
  <si>
    <t>张世荣</t>
  </si>
  <si>
    <t>1921110046</t>
  </si>
  <si>
    <t>顾杨津</t>
  </si>
  <si>
    <t>1921110017</t>
  </si>
  <si>
    <t>孔薇</t>
  </si>
  <si>
    <t>1921110057</t>
  </si>
  <si>
    <t>周新</t>
  </si>
  <si>
    <t>1921110016</t>
  </si>
  <si>
    <t>刘茜婕</t>
  </si>
  <si>
    <t>1921110005</t>
  </si>
  <si>
    <t>范炎琪</t>
  </si>
  <si>
    <t>1921110052</t>
  </si>
  <si>
    <t>刘文景</t>
  </si>
  <si>
    <t>1921110023</t>
  </si>
  <si>
    <t>姚志伟</t>
  </si>
  <si>
    <t>1921110054</t>
  </si>
  <si>
    <t>宋岑雨</t>
  </si>
  <si>
    <t>1921110035</t>
  </si>
  <si>
    <t>王维熙</t>
  </si>
  <si>
    <t>1921110053</t>
  </si>
  <si>
    <t>任永晖</t>
  </si>
  <si>
    <t>1921110051</t>
  </si>
  <si>
    <t>殷浩</t>
  </si>
  <si>
    <t>1921110024</t>
  </si>
  <si>
    <t>景文龙</t>
  </si>
  <si>
    <t>1921110048</t>
  </si>
  <si>
    <t>张雨轩</t>
  </si>
  <si>
    <t>1921110056</t>
  </si>
  <si>
    <t>孔杰</t>
  </si>
  <si>
    <t>1921110022</t>
  </si>
  <si>
    <t>钱世天</t>
  </si>
  <si>
    <t>1921110058</t>
  </si>
  <si>
    <t>汤江柯</t>
  </si>
  <si>
    <t>1921110030</t>
  </si>
  <si>
    <t>吴文超</t>
  </si>
  <si>
    <t>2021-2022学年地理科学学院环境科学专业环境科学191、环境科学192班综合测评排名表</t>
  </si>
  <si>
    <t>环境科学19</t>
  </si>
  <si>
    <t>环境科学192</t>
  </si>
  <si>
    <t>钱玺亦</t>
  </si>
  <si>
    <t>万少昱</t>
  </si>
  <si>
    <t>环境科学191</t>
  </si>
  <si>
    <t>郑梦茹</t>
  </si>
  <si>
    <t>魏笑</t>
  </si>
  <si>
    <t>朱潇</t>
  </si>
  <si>
    <t>赵姝彦</t>
  </si>
  <si>
    <t>蒋舒淼</t>
  </si>
  <si>
    <t>陈雨姣</t>
  </si>
  <si>
    <t>李哲鑫</t>
  </si>
  <si>
    <t>姚佳雯</t>
  </si>
  <si>
    <t>韦晓雨</t>
  </si>
  <si>
    <t>许灵逸</t>
  </si>
  <si>
    <t>吴彦</t>
  </si>
  <si>
    <t>罗淑琪</t>
  </si>
  <si>
    <t>范子怡</t>
  </si>
  <si>
    <t>黄萍萍</t>
  </si>
  <si>
    <t>汪智慧</t>
  </si>
  <si>
    <t>段雨诺</t>
  </si>
  <si>
    <t>王佶婧</t>
  </si>
  <si>
    <t>邵惜涯</t>
  </si>
  <si>
    <t>苏家康</t>
  </si>
  <si>
    <t>王韵</t>
  </si>
  <si>
    <t>周彤彤</t>
  </si>
  <si>
    <t>邵佳宁</t>
  </si>
  <si>
    <t>王楠</t>
  </si>
  <si>
    <t>姜逸筠</t>
  </si>
  <si>
    <t>缪坤宏</t>
  </si>
  <si>
    <t>朱永豪</t>
  </si>
  <si>
    <t>刘江敏</t>
  </si>
  <si>
    <t>文泽景</t>
  </si>
  <si>
    <t>陈惜妮</t>
  </si>
  <si>
    <t>赵和凝</t>
  </si>
  <si>
    <t>钱洋洁</t>
  </si>
  <si>
    <t>梅佳雨</t>
  </si>
  <si>
    <t>王志豪</t>
  </si>
  <si>
    <t>赵子月</t>
  </si>
  <si>
    <t>马雅婷</t>
  </si>
  <si>
    <t>张驷强</t>
  </si>
  <si>
    <t>汪日辉</t>
  </si>
  <si>
    <t>程炳哲</t>
  </si>
  <si>
    <t>王东</t>
  </si>
  <si>
    <t>孙仲</t>
  </si>
  <si>
    <t>薛文娟</t>
  </si>
  <si>
    <t>陶怡佳</t>
  </si>
  <si>
    <t>商佳成</t>
  </si>
  <si>
    <t>刘思婕</t>
  </si>
  <si>
    <t>王子琰</t>
  </si>
  <si>
    <t>张荣贵</t>
  </si>
  <si>
    <t>唐傲屹</t>
  </si>
  <si>
    <t>张家梦</t>
  </si>
  <si>
    <t>2021-2022学年地理科学学院地理科学（师范）专业201、202班综合测评排名表</t>
  </si>
  <si>
    <t xml:space="preserve">学院:                             </t>
  </si>
  <si>
    <t>地理科学（师范）</t>
  </si>
  <si>
    <t>地理师范202</t>
  </si>
  <si>
    <t>2021110199</t>
  </si>
  <si>
    <t>朱浦奕</t>
  </si>
  <si>
    <t>2021110176</t>
  </si>
  <si>
    <t>唐文萱</t>
  </si>
  <si>
    <t>地理师范201</t>
  </si>
  <si>
    <t>2021110160</t>
  </si>
  <si>
    <t>周忠来</t>
  </si>
  <si>
    <t>2021110122</t>
  </si>
  <si>
    <t>卞庆瑶</t>
  </si>
  <si>
    <t>2021110181</t>
  </si>
  <si>
    <t>吴诗语</t>
  </si>
  <si>
    <t>2021110183</t>
  </si>
  <si>
    <t>徐安琪</t>
  </si>
  <si>
    <t>2021110182</t>
  </si>
  <si>
    <t>夏妍妍</t>
  </si>
  <si>
    <t>2021110123</t>
  </si>
  <si>
    <t>陈蔚</t>
  </si>
  <si>
    <t>2021110144</t>
  </si>
  <si>
    <t>于天乐</t>
  </si>
  <si>
    <t>2021110167</t>
  </si>
  <si>
    <t>韩笑</t>
  </si>
  <si>
    <t>2021110195</t>
  </si>
  <si>
    <t>秦永平</t>
  </si>
  <si>
    <t>2021110130</t>
  </si>
  <si>
    <t>李顾颖</t>
  </si>
  <si>
    <t>2021110136</t>
  </si>
  <si>
    <t>宋晗晗</t>
  </si>
  <si>
    <t>2021110121</t>
  </si>
  <si>
    <t>毕丽丽</t>
  </si>
  <si>
    <t>1934110519</t>
  </si>
  <si>
    <t>张誉文</t>
  </si>
  <si>
    <t>2021110124</t>
  </si>
  <si>
    <t>褚怡珂</t>
  </si>
  <si>
    <t>2021110162</t>
  </si>
  <si>
    <t>曹星慧</t>
  </si>
  <si>
    <t>2021110010</t>
  </si>
  <si>
    <t>秦可心</t>
  </si>
  <si>
    <t>2021110153</t>
  </si>
  <si>
    <t>吕亚乔</t>
  </si>
  <si>
    <t>1915110060</t>
  </si>
  <si>
    <t>周慧敏</t>
  </si>
  <si>
    <t>2021110175</t>
  </si>
  <si>
    <t>孙鹭媛</t>
  </si>
  <si>
    <t>2021110141</t>
  </si>
  <si>
    <t>邢婷玥</t>
  </si>
  <si>
    <t>2021110140</t>
  </si>
  <si>
    <t>项燕</t>
  </si>
  <si>
    <t>2021110172</t>
  </si>
  <si>
    <t>钱雨欣</t>
  </si>
  <si>
    <t>2021110129</t>
  </si>
  <si>
    <t>蒋欣怡</t>
  </si>
  <si>
    <t>2021110126</t>
  </si>
  <si>
    <t>单子安</t>
  </si>
  <si>
    <t>2021110171</t>
  </si>
  <si>
    <t>陆婷羽</t>
  </si>
  <si>
    <t>2021110169</t>
  </si>
  <si>
    <t>梁婧</t>
  </si>
  <si>
    <t>2021110137</t>
  </si>
  <si>
    <t>孙子晴</t>
  </si>
  <si>
    <t>2021110185</t>
  </si>
  <si>
    <t>杨爽</t>
  </si>
  <si>
    <t>2021110165</t>
  </si>
  <si>
    <t>高芸</t>
  </si>
  <si>
    <t>2021110155</t>
  </si>
  <si>
    <t>沈荣宇</t>
  </si>
  <si>
    <t>2021110139</t>
  </si>
  <si>
    <t>吴菲雨</t>
  </si>
  <si>
    <t>2021110178</t>
  </si>
  <si>
    <t>王欣</t>
  </si>
  <si>
    <t>2021110170</t>
  </si>
  <si>
    <t>刘远琴</t>
  </si>
  <si>
    <t>2021110142</t>
  </si>
  <si>
    <t>徐博雅</t>
  </si>
  <si>
    <t>2021110173</t>
  </si>
  <si>
    <t>秦艺玮</t>
  </si>
  <si>
    <t>1908110243</t>
  </si>
  <si>
    <t>张以恒</t>
  </si>
  <si>
    <t>2021110148</t>
  </si>
  <si>
    <t>张怡琳</t>
  </si>
  <si>
    <t>2021110164</t>
  </si>
  <si>
    <t>单明雨</t>
  </si>
  <si>
    <t>2021110125</t>
  </si>
  <si>
    <t>戴千宇</t>
  </si>
  <si>
    <t>2021110177</t>
  </si>
  <si>
    <t>王洺慧</t>
  </si>
  <si>
    <t>2021110132</t>
  </si>
  <si>
    <t>李雯</t>
  </si>
  <si>
    <t>2021110135</t>
  </si>
  <si>
    <t>任冰燕</t>
  </si>
  <si>
    <t>2021110012</t>
  </si>
  <si>
    <t>王悦</t>
  </si>
  <si>
    <t>2021110198</t>
  </si>
  <si>
    <t>王新宇</t>
  </si>
  <si>
    <t>2021110138</t>
  </si>
  <si>
    <t>魏春莹</t>
  </si>
  <si>
    <t>2021110187</t>
  </si>
  <si>
    <t>张秋语</t>
  </si>
  <si>
    <t>1921110105</t>
  </si>
  <si>
    <t>张雨欣</t>
  </si>
  <si>
    <t>2032110180</t>
  </si>
  <si>
    <t>郝真真</t>
  </si>
  <si>
    <t>1915110093</t>
  </si>
  <si>
    <t>黄心惠</t>
  </si>
  <si>
    <t>2021110186</t>
  </si>
  <si>
    <t>张婕</t>
  </si>
  <si>
    <t>2021110157</t>
  </si>
  <si>
    <t>叶海辉</t>
  </si>
  <si>
    <t>2021110166</t>
  </si>
  <si>
    <t>顾晨虞</t>
  </si>
  <si>
    <t>2021110133</t>
  </si>
  <si>
    <t>刘秋雨</t>
  </si>
  <si>
    <t>2021110131</t>
  </si>
  <si>
    <t>李乐悠</t>
  </si>
  <si>
    <t>2021110134D</t>
  </si>
  <si>
    <t>刘思羽</t>
  </si>
  <si>
    <t>1915110151</t>
  </si>
  <si>
    <t>孙嘉琪</t>
  </si>
  <si>
    <t>2021110163</t>
  </si>
  <si>
    <t>陈吴婧</t>
  </si>
  <si>
    <t>2021110179</t>
  </si>
  <si>
    <t>王欣然</t>
  </si>
  <si>
    <t>2021110102</t>
  </si>
  <si>
    <t>陶满圆</t>
  </si>
  <si>
    <t>1915110039</t>
  </si>
  <si>
    <t>金玉婷</t>
  </si>
  <si>
    <t>2021110143</t>
  </si>
  <si>
    <t>俞玟玟</t>
  </si>
  <si>
    <t>2021110158</t>
  </si>
  <si>
    <t>张鹏</t>
  </si>
  <si>
    <t>2021110196</t>
  </si>
  <si>
    <t>宋炳诚</t>
  </si>
  <si>
    <t>2021110156</t>
  </si>
  <si>
    <t>王晨</t>
  </si>
  <si>
    <t>2021110190</t>
  </si>
  <si>
    <t>陈非</t>
  </si>
  <si>
    <t>2021110128</t>
  </si>
  <si>
    <t>胡静</t>
  </si>
  <si>
    <t>2021110184</t>
  </si>
  <si>
    <t>徐思佳</t>
  </si>
  <si>
    <t>2021110127</t>
  </si>
  <si>
    <t>郭莹莹</t>
  </si>
  <si>
    <t>2021110197</t>
  </si>
  <si>
    <t>王天易</t>
  </si>
  <si>
    <t>2015110332</t>
  </si>
  <si>
    <t>张意心</t>
  </si>
  <si>
    <t>2021110149</t>
  </si>
  <si>
    <t>赵一蓉</t>
  </si>
  <si>
    <t>2021110161</t>
  </si>
  <si>
    <t>包何玥</t>
  </si>
  <si>
    <t>2021110063</t>
  </si>
  <si>
    <t>何雨彤</t>
  </si>
  <si>
    <t>2021110188</t>
  </si>
  <si>
    <t>张晓婷</t>
  </si>
  <si>
    <t>2021110193</t>
  </si>
  <si>
    <t>顾杨</t>
  </si>
  <si>
    <t>2021110180</t>
  </si>
  <si>
    <t>王紫懿</t>
  </si>
  <si>
    <t>2021110147D</t>
  </si>
  <si>
    <t>张欣怡</t>
  </si>
  <si>
    <t>2021110192</t>
  </si>
  <si>
    <t>房嘉范</t>
  </si>
  <si>
    <t>2021110194</t>
  </si>
  <si>
    <t>吕奕锦</t>
  </si>
  <si>
    <t>2021110200</t>
  </si>
  <si>
    <t>祝正宇</t>
  </si>
  <si>
    <t>2021110152</t>
  </si>
  <si>
    <t>刘帅廷</t>
  </si>
  <si>
    <t>2021110150</t>
  </si>
  <si>
    <t>陈鹤文</t>
  </si>
  <si>
    <t>2021110154</t>
  </si>
  <si>
    <t>沈嘉俊</t>
  </si>
  <si>
    <t>2021-2022学年地理科学学院地理信息科学专业地理信息201、202班综合测评排名表</t>
  </si>
  <si>
    <t>地理信息科学20</t>
  </si>
  <si>
    <t>地理信息201</t>
  </si>
  <si>
    <t>王子龙</t>
  </si>
  <si>
    <t>地理信息202</t>
  </si>
  <si>
    <t>韩琪乐</t>
  </si>
  <si>
    <t>姬文翔</t>
  </si>
  <si>
    <t>骆逸飞</t>
  </si>
  <si>
    <t>薛嘉慧</t>
  </si>
  <si>
    <t>吴义豪</t>
  </si>
  <si>
    <t>王楚玲</t>
  </si>
  <si>
    <t>王瑜</t>
  </si>
  <si>
    <t>卢显晶</t>
  </si>
  <si>
    <t>孙子墨</t>
  </si>
  <si>
    <t>武奇</t>
  </si>
  <si>
    <t>叶晓枫</t>
  </si>
  <si>
    <t>杨海仙</t>
  </si>
  <si>
    <t>朱静静</t>
  </si>
  <si>
    <t>章杰</t>
  </si>
  <si>
    <t>邹彬靖</t>
  </si>
  <si>
    <t>郁以柠</t>
  </si>
  <si>
    <t>丁晶婷</t>
  </si>
  <si>
    <t>孔祥聪</t>
  </si>
  <si>
    <t>莫泳怡</t>
  </si>
  <si>
    <t>陆淑苗</t>
  </si>
  <si>
    <t>张梦欣</t>
  </si>
  <si>
    <t>朱子璇</t>
  </si>
  <si>
    <t>蒙丽静</t>
  </si>
  <si>
    <t>周梦雅</t>
  </si>
  <si>
    <t>张建国</t>
  </si>
  <si>
    <t>王靓</t>
  </si>
  <si>
    <t>费成栋</t>
  </si>
  <si>
    <t>刘梦飞</t>
  </si>
  <si>
    <t>杜格格</t>
  </si>
  <si>
    <t>周梦婷</t>
  </si>
  <si>
    <t>庄子祎</t>
  </si>
  <si>
    <t>吴舒慧</t>
  </si>
  <si>
    <t>陈应露</t>
  </si>
  <si>
    <t>阚鸿程</t>
  </si>
  <si>
    <t>倪梓杰</t>
  </si>
  <si>
    <t>龚新蕾</t>
  </si>
  <si>
    <t>陈密密</t>
  </si>
  <si>
    <t>梁晓梦</t>
  </si>
  <si>
    <t>陆洪伟</t>
  </si>
  <si>
    <t>赵茜蕾</t>
  </si>
  <si>
    <t>吴文俊</t>
  </si>
  <si>
    <t>郭有志</t>
  </si>
  <si>
    <t>丁钰杰</t>
  </si>
  <si>
    <t>张晓</t>
  </si>
  <si>
    <t>黎翔龙</t>
  </si>
  <si>
    <t>杨铭</t>
  </si>
  <si>
    <t>吕翔</t>
  </si>
  <si>
    <t>尚昊芃</t>
  </si>
  <si>
    <t>李凯隆</t>
  </si>
  <si>
    <t>2021-2022学年地理科学学院环境科学专业环境科学201、202班综合测评排名表</t>
  </si>
  <si>
    <t>环境科学20</t>
  </si>
  <si>
    <t>环境科学202</t>
  </si>
  <si>
    <t>2021110119</t>
  </si>
  <si>
    <t>叶成辉</t>
  </si>
  <si>
    <t>环境科学201</t>
  </si>
  <si>
    <t>2021110069</t>
  </si>
  <si>
    <t>苗家慧</t>
  </si>
  <si>
    <t>2021110088</t>
  </si>
  <si>
    <t>薛孟勇</t>
  </si>
  <si>
    <t>2021110087</t>
  </si>
  <si>
    <t>吴陈钰</t>
  </si>
  <si>
    <t>2021110075</t>
  </si>
  <si>
    <t>易文文</t>
  </si>
  <si>
    <t>2021110062</t>
  </si>
  <si>
    <t>郭诗杨</t>
  </si>
  <si>
    <t>2021110090</t>
  </si>
  <si>
    <t>张宇凯</t>
  </si>
  <si>
    <t>课程考核不合格</t>
  </si>
  <si>
    <t>2021110074</t>
  </si>
  <si>
    <t>徐洋</t>
  </si>
  <si>
    <t>2021110108</t>
  </si>
  <si>
    <t>赵丽亚</t>
  </si>
  <si>
    <t>2021110078</t>
  </si>
  <si>
    <t>庄孙玲</t>
  </si>
  <si>
    <t>德育分未达标</t>
  </si>
  <si>
    <t>2021110080</t>
  </si>
  <si>
    <t>黄诗瑜</t>
  </si>
  <si>
    <t>体育成绩不合格</t>
  </si>
  <si>
    <t>2021110076</t>
  </si>
  <si>
    <t>翟扬妮</t>
  </si>
  <si>
    <t>2021110094</t>
  </si>
  <si>
    <t>金璐</t>
  </si>
  <si>
    <t>2021110099</t>
  </si>
  <si>
    <t>孙倩</t>
  </si>
  <si>
    <t>2021110091</t>
  </si>
  <si>
    <t>邓施雨</t>
  </si>
  <si>
    <t>2021110065</t>
  </si>
  <si>
    <t>蒋新梦</t>
  </si>
  <si>
    <t>2021110092</t>
  </si>
  <si>
    <t>火统蓉</t>
  </si>
  <si>
    <t>2021110093</t>
  </si>
  <si>
    <t>蒋雨洁</t>
  </si>
  <si>
    <t>2021110089</t>
  </si>
  <si>
    <t>杨攀</t>
  </si>
  <si>
    <t>2021110067</t>
  </si>
  <si>
    <t>柳梦玲</t>
  </si>
  <si>
    <t>2021110077</t>
  </si>
  <si>
    <t>赵馨怡</t>
  </si>
  <si>
    <t>2021110098</t>
  </si>
  <si>
    <t>宁谕</t>
  </si>
  <si>
    <t>2021110072</t>
  </si>
  <si>
    <t>2021110110</t>
  </si>
  <si>
    <t>顾枫</t>
  </si>
  <si>
    <t>2021110086</t>
  </si>
  <si>
    <t>王晓迪</t>
  </si>
  <si>
    <t>2021110083</t>
  </si>
  <si>
    <t>马佳晟</t>
  </si>
  <si>
    <t>2021110066</t>
  </si>
  <si>
    <t>李红菊</t>
  </si>
  <si>
    <t>2021110100</t>
  </si>
  <si>
    <t>孙诗楠</t>
  </si>
  <si>
    <t>2021110112</t>
  </si>
  <si>
    <t>梁寿松</t>
  </si>
  <si>
    <t>2021110095</t>
  </si>
  <si>
    <t>李素瑶</t>
  </si>
  <si>
    <t>2021110109</t>
  </si>
  <si>
    <t>葛国建</t>
  </si>
  <si>
    <t>2021110105</t>
  </si>
  <si>
    <t>徐越</t>
  </si>
  <si>
    <t>2021110073</t>
  </si>
  <si>
    <t>吴欣雨</t>
  </si>
  <si>
    <t>2021110103</t>
  </si>
  <si>
    <t>王灿</t>
  </si>
  <si>
    <t>2021110068</t>
  </si>
  <si>
    <t>罗延楠</t>
  </si>
  <si>
    <t>2021110113</t>
  </si>
  <si>
    <t>孟佳乐</t>
  </si>
  <si>
    <t>2021110070</t>
  </si>
  <si>
    <t>汤羽馨</t>
  </si>
  <si>
    <t>2021110064</t>
  </si>
  <si>
    <t>贾方妍</t>
  </si>
  <si>
    <t>2021110114</t>
  </si>
  <si>
    <t>王宸</t>
  </si>
  <si>
    <t>2021110101</t>
  </si>
  <si>
    <t>孙玉兄</t>
  </si>
  <si>
    <t>2021110084</t>
  </si>
  <si>
    <t>陶佳辉</t>
  </si>
  <si>
    <t>2021110082</t>
  </si>
  <si>
    <t>卢彬富</t>
  </si>
  <si>
    <t>2021110079</t>
  </si>
  <si>
    <t>高玉栋</t>
  </si>
  <si>
    <t>2021110116</t>
  </si>
  <si>
    <t>王铭艺</t>
  </si>
  <si>
    <t>2021110117</t>
  </si>
  <si>
    <t>王玺淳</t>
  </si>
  <si>
    <t>2021110081</t>
  </si>
  <si>
    <t>雷洋</t>
  </si>
  <si>
    <t>2021110120</t>
  </si>
  <si>
    <t>张丘羽</t>
  </si>
  <si>
    <t>地理科学学院地理科学（师范）地理师范211、地理师范212、地理师范213 班专业综合测评排名表</t>
  </si>
  <si>
    <t>学院:</t>
  </si>
  <si>
    <t>地理科学（师范）21</t>
  </si>
  <si>
    <t>地理师范211班</t>
  </si>
  <si>
    <t>梁天驰</t>
  </si>
  <si>
    <t>地理师范212班</t>
  </si>
  <si>
    <t>丁洲</t>
  </si>
  <si>
    <t>高昕媛</t>
  </si>
  <si>
    <t>地理师范213班</t>
  </si>
  <si>
    <t>李佳忆</t>
  </si>
  <si>
    <t>胡庭韵</t>
  </si>
  <si>
    <t>曹吴昊</t>
  </si>
  <si>
    <t>刘子怡</t>
  </si>
  <si>
    <t>于梦逸</t>
  </si>
  <si>
    <t>胡星宇</t>
  </si>
  <si>
    <t>杨雪</t>
  </si>
  <si>
    <t>范雨琪</t>
  </si>
  <si>
    <t>徐欣</t>
  </si>
  <si>
    <t>丁文娜</t>
  </si>
  <si>
    <t>徐语涵</t>
  </si>
  <si>
    <t>张文婷</t>
  </si>
  <si>
    <t>董国强</t>
  </si>
  <si>
    <t>王阿秀</t>
  </si>
  <si>
    <t>程新月</t>
  </si>
  <si>
    <t>董星晨</t>
  </si>
  <si>
    <t>夏敏</t>
  </si>
  <si>
    <t>陆佳</t>
  </si>
  <si>
    <t>张苗苗</t>
  </si>
  <si>
    <t>沈婷</t>
  </si>
  <si>
    <t>王柯力</t>
  </si>
  <si>
    <t>闫煜寒</t>
  </si>
  <si>
    <t>张以晴</t>
  </si>
  <si>
    <t>张嘉仪</t>
  </si>
  <si>
    <t>田雨阳</t>
  </si>
  <si>
    <t>宋淼淼</t>
  </si>
  <si>
    <t>荣子轩</t>
  </si>
  <si>
    <t>谢慧成</t>
  </si>
  <si>
    <t>陈术</t>
  </si>
  <si>
    <t>朱欣宁</t>
  </si>
  <si>
    <t>董丽华</t>
  </si>
  <si>
    <t>曹婧怡</t>
  </si>
  <si>
    <t>滕楚泉</t>
  </si>
  <si>
    <t>吴佳暄</t>
  </si>
  <si>
    <t>张超</t>
  </si>
  <si>
    <t>吴长喆</t>
  </si>
  <si>
    <t>吴健欣</t>
  </si>
  <si>
    <t>黄菠</t>
  </si>
  <si>
    <t>陈佳一</t>
  </si>
  <si>
    <t>匡依利</t>
  </si>
  <si>
    <t>孙慧</t>
  </si>
  <si>
    <t>汤梦涵</t>
  </si>
  <si>
    <t>苏婧</t>
  </si>
  <si>
    <t>王李轩</t>
  </si>
  <si>
    <t>韩瑜</t>
  </si>
  <si>
    <t>郭相辰</t>
  </si>
  <si>
    <t>丛葭琪</t>
  </si>
  <si>
    <t>苏金怡</t>
  </si>
  <si>
    <t>何欢欢</t>
  </si>
  <si>
    <t>赵煜楠</t>
  </si>
  <si>
    <t>李然冉</t>
  </si>
  <si>
    <t>张梦茁</t>
  </si>
  <si>
    <t>廖晶</t>
  </si>
  <si>
    <t>廖雅芳</t>
  </si>
  <si>
    <t>王丽君</t>
  </si>
  <si>
    <t>蔡悠然</t>
  </si>
  <si>
    <t>冒维奚</t>
  </si>
  <si>
    <t>莫少杰</t>
  </si>
  <si>
    <t>陈小玉</t>
  </si>
  <si>
    <t>张千里</t>
  </si>
  <si>
    <t>周密密</t>
  </si>
  <si>
    <t>丁青</t>
  </si>
  <si>
    <t>邵子仪</t>
  </si>
  <si>
    <t>刘怡萌</t>
  </si>
  <si>
    <t>贾梓茜</t>
  </si>
  <si>
    <t>葛亭廷</t>
  </si>
  <si>
    <t>袁韵清</t>
  </si>
  <si>
    <t>洪致玮</t>
  </si>
  <si>
    <t>王秀奇</t>
  </si>
  <si>
    <t>孙维月</t>
  </si>
  <si>
    <t>朱徐昊</t>
  </si>
  <si>
    <t>范诗淇</t>
  </si>
  <si>
    <t>周丽</t>
  </si>
  <si>
    <t>刘心怡</t>
  </si>
  <si>
    <t>陈瑞航</t>
  </si>
  <si>
    <t>于怡榕</t>
  </si>
  <si>
    <t>曹曦丹</t>
  </si>
  <si>
    <t>王馨怡</t>
  </si>
  <si>
    <t>罗程玉</t>
  </si>
  <si>
    <t>夏王杰</t>
  </si>
  <si>
    <t>唐哲瑜</t>
  </si>
  <si>
    <t>章晓楠</t>
  </si>
  <si>
    <t>2121110172D</t>
  </si>
  <si>
    <t>张乃嘉</t>
  </si>
  <si>
    <t>蒋苏铭</t>
  </si>
  <si>
    <t>杨丽</t>
  </si>
  <si>
    <t>肖旸</t>
  </si>
  <si>
    <t>张冰冰</t>
  </si>
  <si>
    <t>吕晨阳</t>
  </si>
  <si>
    <t>王思源</t>
  </si>
  <si>
    <t>缪婷婷</t>
  </si>
  <si>
    <t>陈景阳</t>
  </si>
  <si>
    <t>陈语</t>
  </si>
  <si>
    <t>赵瑾</t>
  </si>
  <si>
    <t>2121110136D</t>
  </si>
  <si>
    <t>杨佳彤</t>
  </si>
  <si>
    <t>赵知白</t>
  </si>
  <si>
    <t>朱邓凯</t>
  </si>
  <si>
    <t>邓祥玖</t>
  </si>
  <si>
    <t>夏雨馨</t>
  </si>
  <si>
    <t>马嘉奇</t>
  </si>
  <si>
    <t>潘润宇</t>
  </si>
  <si>
    <t>丁宇慧</t>
  </si>
  <si>
    <t>杨陈</t>
  </si>
  <si>
    <t>冯鑫</t>
  </si>
  <si>
    <t>浦嘉伟</t>
  </si>
  <si>
    <t>石雨</t>
  </si>
  <si>
    <t>葛钰翔</t>
  </si>
  <si>
    <t>王欣晨</t>
  </si>
  <si>
    <t>陆可一</t>
  </si>
  <si>
    <t>童家宇</t>
  </si>
  <si>
    <t>成新逸</t>
  </si>
  <si>
    <t>易心如</t>
  </si>
  <si>
    <t>冉佳欣</t>
  </si>
  <si>
    <t>王子恒</t>
  </si>
  <si>
    <t>王广炜</t>
  </si>
  <si>
    <t>侯明朝</t>
  </si>
  <si>
    <t>地理科学学院   地理信息科学专业 地理信息211、地理信息212综合测评排名表</t>
  </si>
  <si>
    <t>地理信息科学21</t>
  </si>
  <si>
    <t>地理信息211</t>
  </si>
  <si>
    <t>冷宏骏</t>
  </si>
  <si>
    <t>余健晨</t>
  </si>
  <si>
    <t>冯方圆</t>
  </si>
  <si>
    <t>地理信息212</t>
  </si>
  <si>
    <t>曹玲玲</t>
  </si>
  <si>
    <t>冯丽娜</t>
  </si>
  <si>
    <t>徐林飞</t>
  </si>
  <si>
    <t>潘怡婷</t>
  </si>
  <si>
    <t>刘瑞</t>
  </si>
  <si>
    <t>何烨</t>
  </si>
  <si>
    <t>周蕙文</t>
  </si>
  <si>
    <t>胡孝天</t>
  </si>
  <si>
    <t>秦广辉</t>
  </si>
  <si>
    <t>吴俊杰</t>
  </si>
  <si>
    <t>韦新仪</t>
  </si>
  <si>
    <t>郑慧怡</t>
  </si>
  <si>
    <t>杨雨蝶</t>
  </si>
  <si>
    <t>谢昊杨</t>
  </si>
  <si>
    <t>张芳硕</t>
  </si>
  <si>
    <t>高栋</t>
  </si>
  <si>
    <t>季春伽</t>
  </si>
  <si>
    <t>肖羽彤</t>
  </si>
  <si>
    <t>巩直</t>
  </si>
  <si>
    <t>周正涛</t>
  </si>
  <si>
    <t>孙金磊</t>
  </si>
  <si>
    <t>牛添乐</t>
  </si>
  <si>
    <t>徐盈</t>
  </si>
  <si>
    <t>吴亦乐</t>
  </si>
  <si>
    <t>廖铭睿</t>
  </si>
  <si>
    <t>陈璇黎</t>
  </si>
  <si>
    <t>胡文娟</t>
  </si>
  <si>
    <t>杨婷婷</t>
  </si>
  <si>
    <t>刘林佳琪</t>
  </si>
  <si>
    <t>何楠</t>
  </si>
  <si>
    <t>徐嘉霖</t>
  </si>
  <si>
    <t>唐凤霓</t>
  </si>
  <si>
    <t>司雨莲</t>
  </si>
  <si>
    <t>沈羽彤</t>
  </si>
  <si>
    <t>俞亭远</t>
  </si>
  <si>
    <t>陈龙宇</t>
  </si>
  <si>
    <t>唐磊</t>
  </si>
  <si>
    <t>胡仁杰</t>
  </si>
  <si>
    <t>黄嘉伟</t>
  </si>
  <si>
    <t>杨洋</t>
  </si>
  <si>
    <t>韦超然</t>
  </si>
  <si>
    <t>黄剑森</t>
  </si>
  <si>
    <t>王嘉伟</t>
  </si>
  <si>
    <t>华心阳</t>
  </si>
  <si>
    <t>刘志洋</t>
  </si>
  <si>
    <t>韦定明</t>
  </si>
  <si>
    <t>谢雨新</t>
  </si>
  <si>
    <t>寇永华</t>
  </si>
  <si>
    <t>地理科学学院环境科学专业环境科学211、环境科学212综合测评排名表</t>
  </si>
  <si>
    <t>环境科学21</t>
  </si>
  <si>
    <t>环境科学211</t>
  </si>
  <si>
    <t>焦琰雯</t>
  </si>
  <si>
    <t>贾舒</t>
  </si>
  <si>
    <t>环境科学212</t>
  </si>
  <si>
    <t>吴郭怡</t>
  </si>
  <si>
    <t>赵闯</t>
  </si>
  <si>
    <t>陈云锦</t>
  </si>
  <si>
    <t>程书娟</t>
  </si>
  <si>
    <t>杨新叶</t>
  </si>
  <si>
    <t>赵韦</t>
  </si>
  <si>
    <t>刘依婷</t>
  </si>
  <si>
    <t>倪静</t>
  </si>
  <si>
    <t>高静</t>
  </si>
  <si>
    <t>龚梓樾</t>
  </si>
  <si>
    <t>黄炜佳</t>
  </si>
  <si>
    <t>李欣</t>
  </si>
  <si>
    <t>陈珏</t>
  </si>
  <si>
    <t>陈屹展</t>
  </si>
  <si>
    <t>刘梦蛟</t>
  </si>
  <si>
    <t>高家宝</t>
  </si>
  <si>
    <t>向欢</t>
  </si>
  <si>
    <t>王茜</t>
  </si>
  <si>
    <t>葛乐桐</t>
  </si>
  <si>
    <t>季豪</t>
  </si>
  <si>
    <t>何玉霞</t>
  </si>
  <si>
    <t>武凤仙</t>
  </si>
  <si>
    <t>肖佳乐</t>
  </si>
  <si>
    <t>成剑英</t>
  </si>
  <si>
    <t>徐梓瑄</t>
  </si>
  <si>
    <t>朱咏琪</t>
  </si>
  <si>
    <t>周博晡</t>
  </si>
  <si>
    <t>司婧怡</t>
  </si>
  <si>
    <t>郑立林</t>
  </si>
  <si>
    <t>张琬辰</t>
  </si>
  <si>
    <t>仲璟祺</t>
  </si>
  <si>
    <t>朱锦萌</t>
  </si>
  <si>
    <t>李加洋</t>
  </si>
  <si>
    <t>蒋悦</t>
  </si>
  <si>
    <t>柳益</t>
  </si>
  <si>
    <t>王茹</t>
  </si>
  <si>
    <t>邹晨</t>
  </si>
  <si>
    <t>陶琳</t>
  </si>
  <si>
    <t>耿思怡</t>
  </si>
  <si>
    <t>梁健铭</t>
  </si>
  <si>
    <t>张硕</t>
  </si>
  <si>
    <t>吴恒</t>
  </si>
  <si>
    <t>陈超</t>
  </si>
  <si>
    <t>耿冰</t>
  </si>
  <si>
    <t>徐陈</t>
  </si>
  <si>
    <t>钱宇</t>
  </si>
  <si>
    <t>王子璇</t>
  </si>
  <si>
    <t>姜新鹏</t>
  </si>
  <si>
    <t>孙恒飞</t>
  </si>
  <si>
    <t>郭彦希</t>
  </si>
  <si>
    <t>徐厚杰</t>
  </si>
  <si>
    <t>卢加禾</t>
  </si>
  <si>
    <t>李泽涛</t>
  </si>
  <si>
    <t>苗芮宁</t>
  </si>
  <si>
    <t>李璟卉</t>
  </si>
  <si>
    <t>张潇驰</t>
  </si>
  <si>
    <t>黄豪皓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</si>
</sst>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s>
  <fonts count="50">
    <font>
      <sz val="12"/>
      <name val="宋体"/>
      <family val="0"/>
    </font>
    <font>
      <sz val="11"/>
      <name val="宋体"/>
      <family val="0"/>
    </font>
    <font>
      <sz val="12"/>
      <name val="Times New Roman"/>
      <family val="1"/>
    </font>
    <font>
      <sz val="9"/>
      <name val="仿宋"/>
      <family val="3"/>
    </font>
    <font>
      <sz val="10"/>
      <name val="宋体"/>
      <family val="0"/>
    </font>
    <font>
      <b/>
      <sz val="12"/>
      <name val="黑体"/>
      <family val="3"/>
    </font>
    <font>
      <b/>
      <sz val="12"/>
      <name val="宋体"/>
      <family val="0"/>
    </font>
    <font>
      <b/>
      <sz val="14"/>
      <name val="黑体"/>
      <family val="3"/>
    </font>
    <font>
      <b/>
      <sz val="12"/>
      <name val="仿宋"/>
      <family val="3"/>
    </font>
    <font>
      <sz val="12"/>
      <name val="仿宋"/>
      <family val="3"/>
    </font>
    <font>
      <sz val="11"/>
      <name val="黑体"/>
      <family val="3"/>
    </font>
    <font>
      <sz val="12"/>
      <color indexed="10"/>
      <name val="仿宋"/>
      <family val="3"/>
    </font>
    <font>
      <u val="single"/>
      <sz val="12"/>
      <name val="Times New Roman"/>
      <family val="1"/>
    </font>
    <font>
      <b/>
      <sz val="11"/>
      <color indexed="10"/>
      <name val="黑体"/>
      <family val="3"/>
    </font>
    <font>
      <b/>
      <sz val="11"/>
      <name val="仿宋"/>
      <family val="3"/>
    </font>
    <font>
      <sz val="11"/>
      <name val="仿宋"/>
      <family val="3"/>
    </font>
    <font>
      <sz val="10"/>
      <name val="仿宋"/>
      <family val="3"/>
    </font>
    <font>
      <sz val="10"/>
      <color indexed="10"/>
      <name val="宋体"/>
      <family val="0"/>
    </font>
    <font>
      <sz val="9"/>
      <color indexed="8"/>
      <name val="仿宋"/>
      <family val="3"/>
    </font>
    <font>
      <sz val="9"/>
      <color indexed="10"/>
      <name val="仿宋"/>
      <family val="3"/>
    </font>
    <font>
      <b/>
      <sz val="9"/>
      <name val="仿宋"/>
      <family val="3"/>
    </font>
    <font>
      <b/>
      <sz val="14"/>
      <name val="宋体"/>
      <family val="0"/>
    </font>
    <font>
      <sz val="12"/>
      <name val="楷体_GB2312"/>
      <family val="0"/>
    </font>
    <font>
      <sz val="12"/>
      <color indexed="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name val="Times New Roman"/>
      <family val="1"/>
    </font>
    <font>
      <sz val="12"/>
      <color rgb="FFFF0000"/>
      <name val="仿宋"/>
      <family val="3"/>
    </font>
    <font>
      <b/>
      <sz val="11"/>
      <color rgb="FFFF0000"/>
      <name val="黑体"/>
      <family val="3"/>
    </font>
    <font>
      <sz val="10"/>
      <color rgb="FFFF0000"/>
      <name val="宋体"/>
      <family val="0"/>
    </font>
    <font>
      <sz val="9"/>
      <color theme="1"/>
      <name val="仿宋"/>
      <family val="3"/>
    </font>
    <font>
      <sz val="9"/>
      <color rgb="FFFF0000"/>
      <name val="仿宋"/>
      <family val="3"/>
    </font>
    <font>
      <sz val="9"/>
      <color rgb="FF000000"/>
      <name val="仿宋"/>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color indexed="63"/>
      </right>
      <top style="medium"/>
      <bottom style="thin"/>
    </border>
    <border>
      <left style="medium"/>
      <right style="thin"/>
      <top style="medium"/>
      <bottom>
        <color indexed="63"/>
      </bottom>
    </border>
    <border>
      <left style="medium"/>
      <right style="thin"/>
      <top style="thin"/>
      <bottom/>
    </border>
    <border>
      <left style="thin"/>
      <right style="thin"/>
      <top style="thin"/>
      <bottom/>
    </border>
    <border>
      <left style="thin"/>
      <right style="thin"/>
      <top>
        <color indexed="63"/>
      </top>
      <bottom/>
    </border>
    <border>
      <left style="thin"/>
      <right>
        <color indexed="63"/>
      </right>
      <top style="thin"/>
      <bottom/>
    </border>
    <border>
      <left style="medium"/>
      <right style="thin"/>
      <top>
        <color indexed="63"/>
      </top>
      <bottom/>
    </border>
    <border>
      <left style="thin"/>
      <right/>
      <top style="medium"/>
      <bottom style="thin"/>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medium"/>
      <bottom>
        <color indexed="63"/>
      </bottom>
    </border>
    <border>
      <left>
        <color indexed="63"/>
      </left>
      <right style="thin"/>
      <top style="medium"/>
      <bottom>
        <color indexed="63"/>
      </bottom>
    </border>
    <border>
      <left style="thin"/>
      <right style="medium"/>
      <top>
        <color indexed="63"/>
      </top>
      <bottom/>
    </border>
    <border>
      <left>
        <color indexed="63"/>
      </left>
      <right style="thin"/>
      <top>
        <color indexed="63"/>
      </top>
      <bottom/>
    </border>
    <border>
      <left>
        <color indexed="63"/>
      </left>
      <right style="thin"/>
      <top style="medium"/>
      <bottom style="thin"/>
    </border>
    <border>
      <left>
        <color indexed="63"/>
      </left>
      <right>
        <color indexed="63"/>
      </right>
      <top style="medium"/>
      <bottom>
        <color indexed="63"/>
      </bottom>
    </border>
    <border>
      <left style="thin"/>
      <right style="medium"/>
      <top style="medium"/>
      <bottom style="thin"/>
    </border>
    <border>
      <left>
        <color indexed="63"/>
      </left>
      <right style="thin"/>
      <top style="thin"/>
      <bottom/>
    </border>
    <border>
      <left style="thin"/>
      <right/>
      <top style="thin"/>
      <bottom/>
    </border>
    <border>
      <left style="thin"/>
      <right style="medium"/>
      <top style="thin"/>
      <bottom/>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color indexed="63"/>
      </right>
      <top style="thin"/>
      <bottom style="medium"/>
    </border>
    <border>
      <left style="medium"/>
      <right style="thin"/>
      <top>
        <color indexed="63"/>
      </top>
      <bottom style="medium"/>
    </border>
    <border>
      <left style="thin"/>
      <right style="thin"/>
      <top>
        <color indexed="63"/>
      </top>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color indexed="63"/>
      </top>
      <bottom style="medium"/>
    </border>
    <border>
      <left>
        <color indexed="63"/>
      </left>
      <right style="thin"/>
      <top>
        <color indexed="63"/>
      </top>
      <bottom style="medium"/>
    </border>
    <border>
      <left style="thin"/>
      <right style="medium"/>
      <top style="thin"/>
      <bottom>
        <color indexed="63"/>
      </bottom>
    </border>
    <border>
      <left>
        <color indexed="63"/>
      </left>
      <right style="thin"/>
      <top style="thin"/>
      <bottom style="medium"/>
    </border>
    <border>
      <left>
        <color indexed="63"/>
      </left>
      <right>
        <color indexed="63"/>
      </right>
      <top>
        <color indexed="63"/>
      </top>
      <bottom style="medium"/>
    </border>
    <border>
      <left style="thin"/>
      <right style="medium"/>
      <top>
        <color indexed="63"/>
      </top>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4" fillId="6" borderId="2" applyNumberFormat="0" applyFont="0" applyAlignment="0" applyProtection="0"/>
    <xf numFmtId="0" fontId="27" fillId="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7" borderId="0" applyNumberFormat="0" applyBorder="0" applyAlignment="0" applyProtection="0"/>
    <xf numFmtId="0" fontId="30" fillId="0" borderId="4" applyNumberFormat="0" applyFill="0" applyAlignment="0" applyProtection="0"/>
    <xf numFmtId="0" fontId="27" fillId="3" borderId="0" applyNumberFormat="0" applyBorder="0" applyAlignment="0" applyProtection="0"/>
    <xf numFmtId="0" fontId="36" fillId="2" borderId="5" applyNumberFormat="0" applyAlignment="0" applyProtection="0"/>
    <xf numFmtId="0" fontId="37" fillId="2" borderId="1" applyNumberFormat="0" applyAlignment="0" applyProtection="0"/>
    <xf numFmtId="0" fontId="38" fillId="8" borderId="6" applyNumberFormat="0" applyAlignment="0" applyProtection="0"/>
    <xf numFmtId="0" fontId="24" fillId="9" borderId="0" applyNumberFormat="0" applyBorder="0" applyAlignment="0" applyProtection="0"/>
    <xf numFmtId="0" fontId="27" fillId="10"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9" borderId="0" applyNumberFormat="0" applyBorder="0" applyAlignment="0" applyProtection="0"/>
    <xf numFmtId="0" fontId="42" fillId="11" borderId="0" applyNumberFormat="0" applyBorder="0" applyAlignment="0" applyProtection="0"/>
    <xf numFmtId="0" fontId="24" fillId="12" borderId="0" applyNumberFormat="0" applyBorder="0" applyAlignment="0" applyProtection="0"/>
    <xf numFmtId="0" fontId="27" fillId="13"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24" fillId="6" borderId="0" applyNumberFormat="0" applyBorder="0" applyAlignment="0" applyProtection="0"/>
    <xf numFmtId="0" fontId="24" fillId="11" borderId="0" applyNumberFormat="0" applyBorder="0" applyAlignment="0" applyProtection="0"/>
    <xf numFmtId="0" fontId="27" fillId="16" borderId="0" applyNumberFormat="0" applyBorder="0" applyAlignment="0" applyProtection="0"/>
    <xf numFmtId="0" fontId="24" fillId="12"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4" fillId="4" borderId="0" applyNumberFormat="0" applyBorder="0" applyAlignment="0" applyProtection="0"/>
    <xf numFmtId="0" fontId="27" fillId="4" borderId="0" applyNumberFormat="0" applyBorder="0" applyAlignment="0" applyProtection="0"/>
  </cellStyleXfs>
  <cellXfs count="404">
    <xf numFmtId="0" fontId="0" fillId="0" borderId="0" xfId="0" applyAlignment="1">
      <alignment/>
    </xf>
    <xf numFmtId="0" fontId="2" fillId="0" borderId="0" xfId="0" applyFont="1" applyFill="1" applyAlignment="1">
      <alignment vertical="center"/>
    </xf>
    <xf numFmtId="0" fontId="3" fillId="0" borderId="0" xfId="0" applyFont="1" applyFill="1" applyAlignment="1">
      <alignment/>
    </xf>
    <xf numFmtId="0" fontId="4" fillId="0" borderId="0" xfId="0" applyFont="1" applyFill="1" applyBorder="1" applyAlignment="1">
      <alignment horizontal="center" vertical="center"/>
    </xf>
    <xf numFmtId="0" fontId="0" fillId="0" borderId="0" xfId="0" applyFill="1" applyAlignment="1">
      <alignment/>
    </xf>
    <xf numFmtId="0" fontId="5"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176" fontId="9" fillId="0" borderId="0" xfId="0" applyNumberFormat="1" applyFont="1" applyFill="1" applyAlignment="1">
      <alignment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wrapText="1"/>
    </xf>
    <xf numFmtId="177" fontId="10" fillId="0" borderId="11"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176" fontId="10" fillId="0" borderId="13"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wrapText="1"/>
    </xf>
    <xf numFmtId="177" fontId="10" fillId="0" borderId="16"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176" fontId="10" fillId="0" borderId="18" xfId="0" applyNumberFormat="1" applyFont="1" applyFill="1" applyBorder="1" applyAlignment="1">
      <alignment horizontal="center" vertical="center" wrapText="1"/>
    </xf>
    <xf numFmtId="176" fontId="10" fillId="0" borderId="16"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9" xfId="0"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176" fontId="3" fillId="0" borderId="20"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24" xfId="0" applyNumberFormat="1"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176" fontId="3" fillId="0" borderId="23" xfId="0" applyNumberFormat="1" applyFont="1" applyFill="1" applyBorder="1" applyAlignment="1">
      <alignment horizontal="center" vertical="center" wrapText="1"/>
    </xf>
    <xf numFmtId="176" fontId="3" fillId="0" borderId="24" xfId="0" applyNumberFormat="1" applyFont="1" applyFill="1" applyBorder="1" applyAlignment="1">
      <alignment horizontal="center" vertical="center"/>
    </xf>
    <xf numFmtId="176" fontId="10" fillId="0" borderId="26" xfId="0" applyNumberFormat="1" applyFont="1" applyFill="1" applyBorder="1" applyAlignment="1">
      <alignment horizontal="center" vertical="center" wrapText="1"/>
    </xf>
    <xf numFmtId="176" fontId="10" fillId="0" borderId="27" xfId="0" applyNumberFormat="1" applyFont="1" applyFill="1" applyBorder="1" applyAlignment="1">
      <alignment horizontal="center" vertical="center" wrapText="1"/>
    </xf>
    <xf numFmtId="176" fontId="10" fillId="0" borderId="28" xfId="0" applyNumberFormat="1" applyFont="1" applyFill="1" applyBorder="1" applyAlignment="1">
      <alignment horizontal="center" vertical="center" wrapText="1"/>
    </xf>
    <xf numFmtId="176" fontId="10" fillId="0" borderId="29"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wrapText="1"/>
    </xf>
    <xf numFmtId="176" fontId="3" fillId="0" borderId="22"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wrapText="1"/>
    </xf>
    <xf numFmtId="176" fontId="3" fillId="0" borderId="23"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wrapText="1"/>
    </xf>
    <xf numFmtId="176" fontId="3" fillId="0" borderId="25" xfId="0"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44" fillId="0" borderId="0" xfId="0" applyFont="1" applyFill="1" applyAlignment="1">
      <alignment vertical="center"/>
    </xf>
    <xf numFmtId="0" fontId="12" fillId="0" borderId="0" xfId="0" applyFont="1" applyFill="1" applyAlignment="1">
      <alignment vertical="center"/>
    </xf>
    <xf numFmtId="0" fontId="45" fillId="0" borderId="11" xfId="0" applyFont="1" applyFill="1" applyBorder="1" applyAlignment="1">
      <alignment horizontal="center" vertical="center" wrapText="1"/>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10" fillId="0" borderId="33"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1" xfId="0" applyNumberFormat="1"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21" xfId="0" applyFont="1" applyFill="1" applyBorder="1" applyAlignment="1">
      <alignment/>
    </xf>
    <xf numFmtId="0" fontId="3" fillId="0" borderId="24" xfId="0" applyFont="1" applyFill="1" applyBorder="1" applyAlignment="1">
      <alignment/>
    </xf>
    <xf numFmtId="0" fontId="3" fillId="0" borderId="24" xfId="0" applyNumberFormat="1"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0" xfId="0" applyFont="1" applyFill="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left" vertical="center"/>
    </xf>
    <xf numFmtId="176" fontId="15" fillId="0" borderId="0" xfId="0" applyNumberFormat="1" applyFont="1" applyFill="1" applyAlignment="1">
      <alignment horizontal="left" vertical="center"/>
    </xf>
    <xf numFmtId="0" fontId="15" fillId="0" borderId="0" xfId="0" applyFont="1" applyFill="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4" fillId="0" borderId="0" xfId="0" applyFont="1" applyFill="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176" fontId="4" fillId="0" borderId="0" xfId="0" applyNumberFormat="1" applyFont="1" applyAlignment="1">
      <alignment horizontal="center" vertical="center" wrapText="1"/>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0" fontId="46" fillId="0" borderId="0" xfId="0" applyFont="1" applyAlignment="1">
      <alignment horizontal="center" vertical="center"/>
    </xf>
    <xf numFmtId="0" fontId="4" fillId="0" borderId="0" xfId="0" applyNumberFormat="1" applyFont="1" applyAlignment="1">
      <alignment horizontal="center" vertical="center" wrapText="1"/>
    </xf>
    <xf numFmtId="0" fontId="5"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center"/>
    </xf>
    <xf numFmtId="0" fontId="7" fillId="0" borderId="0" xfId="0" applyFont="1" applyBorder="1" applyAlignment="1">
      <alignment horizontal="center" vertical="center"/>
    </xf>
    <xf numFmtId="176" fontId="7" fillId="0" borderId="0" xfId="0" applyNumberFormat="1"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176" fontId="9" fillId="0" borderId="0" xfId="0" applyNumberFormat="1" applyFont="1" applyAlignment="1">
      <alignmen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wrapText="1"/>
    </xf>
    <xf numFmtId="177" fontId="10" fillId="0" borderId="11" xfId="0" applyNumberFormat="1" applyFont="1" applyBorder="1" applyAlignment="1">
      <alignment horizontal="center"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176" fontId="10" fillId="0" borderId="13" xfId="0" applyNumberFormat="1" applyFont="1" applyBorder="1" applyAlignment="1">
      <alignment horizontal="center" vertical="center" wrapText="1"/>
    </xf>
    <xf numFmtId="176" fontId="10" fillId="0" borderId="11" xfId="0" applyNumberFormat="1"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wrapText="1"/>
    </xf>
    <xf numFmtId="177" fontId="10" fillId="0" borderId="38" xfId="0" applyNumberFormat="1" applyFont="1" applyBorder="1" applyAlignment="1">
      <alignment horizontal="center" vertical="center" wrapText="1"/>
    </xf>
    <xf numFmtId="0" fontId="10" fillId="0" borderId="24" xfId="0" applyFont="1" applyBorder="1" applyAlignment="1">
      <alignment horizontal="center" vertical="center"/>
    </xf>
    <xf numFmtId="0" fontId="10" fillId="0" borderId="39" xfId="0" applyFont="1" applyBorder="1" applyAlignment="1">
      <alignment horizontal="center" vertical="center"/>
    </xf>
    <xf numFmtId="176" fontId="10" fillId="0" borderId="40" xfId="0" applyNumberFormat="1" applyFont="1" applyBorder="1" applyAlignment="1">
      <alignment horizontal="center" vertical="center" wrapText="1"/>
    </xf>
    <xf numFmtId="176" fontId="10" fillId="0" borderId="38" xfId="0" applyNumberFormat="1"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7" fillId="0" borderId="10" xfId="0" applyNumberFormat="1" applyFont="1" applyFill="1" applyBorder="1" applyAlignment="1">
      <alignment horizontal="center" vertical="center"/>
    </xf>
    <xf numFmtId="0" fontId="3" fillId="0" borderId="32" xfId="0" applyFont="1" applyFill="1" applyBorder="1" applyAlignment="1">
      <alignment horizontal="center" vertical="center"/>
    </xf>
    <xf numFmtId="176" fontId="3" fillId="0" borderId="9"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20" xfId="0" applyFont="1" applyBorder="1" applyAlignment="1">
      <alignment horizontal="center" vertical="center"/>
    </xf>
    <xf numFmtId="0" fontId="3" fillId="0" borderId="41" xfId="0" applyFont="1" applyBorder="1" applyAlignment="1">
      <alignment horizontal="center" vertical="center" wrapText="1"/>
    </xf>
    <xf numFmtId="0" fontId="3" fillId="0" borderId="21" xfId="0" applyFont="1" applyBorder="1" applyAlignment="1">
      <alignment horizontal="center" vertical="center"/>
    </xf>
    <xf numFmtId="0" fontId="47" fillId="0" borderId="21" xfId="0" applyNumberFormat="1" applyFont="1" applyFill="1" applyBorder="1" applyAlignment="1">
      <alignment horizontal="center" vertical="center"/>
    </xf>
    <xf numFmtId="0" fontId="3" fillId="0" borderId="36" xfId="0" applyFont="1" applyFill="1" applyBorder="1" applyAlignment="1">
      <alignment horizontal="center" vertical="center"/>
    </xf>
    <xf numFmtId="176" fontId="3" fillId="0" borderId="20" xfId="0" applyNumberFormat="1" applyFont="1" applyBorder="1" applyAlignment="1">
      <alignment horizontal="center" vertical="center" wrapText="1"/>
    </xf>
    <xf numFmtId="176" fontId="3" fillId="0" borderId="21" xfId="0" applyNumberFormat="1"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176" fontId="3" fillId="0" borderId="43" xfId="0" applyNumberFormat="1" applyFont="1" applyBorder="1" applyAlignment="1">
      <alignment horizontal="center" vertical="center" wrapText="1"/>
    </xf>
    <xf numFmtId="176" fontId="3" fillId="0" borderId="44" xfId="0" applyNumberFormat="1" applyFont="1" applyBorder="1" applyAlignment="1">
      <alignment horizontal="center" vertical="center" wrapText="1"/>
    </xf>
    <xf numFmtId="0" fontId="3" fillId="0" borderId="23" xfId="0" applyFont="1" applyBorder="1" applyAlignment="1">
      <alignment horizontal="center" vertical="center"/>
    </xf>
    <xf numFmtId="0" fontId="3" fillId="0" borderId="38" xfId="0" applyFont="1" applyBorder="1" applyAlignment="1">
      <alignment horizontal="center" vertical="center" wrapText="1"/>
    </xf>
    <xf numFmtId="0" fontId="3" fillId="0" borderId="38" xfId="0" applyFont="1" applyBorder="1" applyAlignment="1">
      <alignment horizontal="center" vertical="center"/>
    </xf>
    <xf numFmtId="0" fontId="3" fillId="0" borderId="24" xfId="0" applyFont="1" applyBorder="1" applyAlignment="1">
      <alignment horizontal="center" vertical="center"/>
    </xf>
    <xf numFmtId="0" fontId="47" fillId="0" borderId="24" xfId="0" applyNumberFormat="1" applyFont="1" applyFill="1" applyBorder="1" applyAlignment="1">
      <alignment horizontal="center" vertical="center"/>
    </xf>
    <xf numFmtId="0" fontId="3" fillId="0" borderId="37" xfId="0" applyFont="1" applyFill="1" applyBorder="1" applyAlignment="1">
      <alignment horizontal="center" vertical="center"/>
    </xf>
    <xf numFmtId="176" fontId="3" fillId="0" borderId="23" xfId="0" applyNumberFormat="1" applyFont="1" applyBorder="1" applyAlignment="1">
      <alignment horizontal="center" vertical="center" wrapText="1"/>
    </xf>
    <xf numFmtId="176" fontId="3" fillId="0" borderId="24" xfId="0" applyNumberFormat="1"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left" vertical="center"/>
    </xf>
    <xf numFmtId="176" fontId="15" fillId="0" borderId="0" xfId="0" applyNumberFormat="1" applyFont="1" applyAlignment="1">
      <alignment horizontal="left"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176" fontId="10" fillId="0" borderId="26" xfId="0" applyNumberFormat="1" applyFont="1" applyBorder="1" applyAlignment="1">
      <alignment horizontal="center" vertical="center" wrapText="1"/>
    </xf>
    <xf numFmtId="176" fontId="10" fillId="0" borderId="27" xfId="0" applyNumberFormat="1" applyFont="1" applyBorder="1" applyAlignment="1">
      <alignment horizontal="center" vertical="center" wrapText="1"/>
    </xf>
    <xf numFmtId="176" fontId="10" fillId="0" borderId="45" xfId="0" applyNumberFormat="1" applyFont="1" applyBorder="1" applyAlignment="1">
      <alignment horizontal="center" vertical="center" wrapText="1"/>
    </xf>
    <xf numFmtId="176" fontId="10" fillId="0" borderId="46" xfId="0" applyNumberFormat="1" applyFont="1" applyBorder="1" applyAlignment="1">
      <alignment horizontal="center" vertical="center" wrapText="1"/>
    </xf>
    <xf numFmtId="176" fontId="3" fillId="0" borderId="32" xfId="0" applyNumberFormat="1" applyFont="1" applyBorder="1" applyAlignment="1">
      <alignment horizontal="center" vertical="center" wrapText="1"/>
    </xf>
    <xf numFmtId="176" fontId="3" fillId="0" borderId="9" xfId="0" applyNumberFormat="1" applyFont="1" applyBorder="1" applyAlignment="1">
      <alignment horizontal="center" vertical="center"/>
    </xf>
    <xf numFmtId="176" fontId="3" fillId="0" borderId="36" xfId="0" applyNumberFormat="1" applyFont="1" applyBorder="1" applyAlignment="1">
      <alignment horizontal="center" vertical="center" wrapText="1"/>
    </xf>
    <xf numFmtId="176" fontId="3" fillId="0" borderId="20" xfId="0" applyNumberFormat="1" applyFont="1" applyBorder="1" applyAlignment="1">
      <alignment horizontal="center" vertical="center"/>
    </xf>
    <xf numFmtId="176" fontId="3" fillId="0" borderId="41" xfId="0" applyNumberFormat="1" applyFont="1" applyBorder="1" applyAlignment="1">
      <alignment horizontal="center" vertical="center" wrapText="1"/>
    </xf>
    <xf numFmtId="176" fontId="3" fillId="0" borderId="47" xfId="0" applyNumberFormat="1" applyFont="1" applyBorder="1" applyAlignment="1">
      <alignment horizontal="center" vertical="center" wrapText="1"/>
    </xf>
    <xf numFmtId="176" fontId="3" fillId="0" borderId="43" xfId="0" applyNumberFormat="1" applyFont="1" applyBorder="1" applyAlignment="1">
      <alignment horizontal="center" vertical="center"/>
    </xf>
    <xf numFmtId="176" fontId="3" fillId="0" borderId="37" xfId="0" applyNumberFormat="1" applyFont="1" applyBorder="1" applyAlignment="1">
      <alignment horizontal="center" vertical="center" wrapText="1"/>
    </xf>
    <xf numFmtId="176" fontId="3" fillId="0" borderId="23" xfId="0" applyNumberFormat="1" applyFont="1" applyBorder="1" applyAlignment="1">
      <alignment horizontal="center" vertical="center"/>
    </xf>
    <xf numFmtId="0" fontId="7" fillId="0" borderId="0" xfId="0" applyNumberFormat="1" applyFont="1" applyBorder="1" applyAlignment="1">
      <alignment horizontal="center" vertical="center" wrapText="1"/>
    </xf>
    <xf numFmtId="0" fontId="44" fillId="0" borderId="0" xfId="0" applyFont="1" applyAlignment="1">
      <alignment vertical="center"/>
    </xf>
    <xf numFmtId="0" fontId="12" fillId="0" borderId="0" xfId="0" applyFont="1" applyAlignment="1">
      <alignment vertical="center"/>
    </xf>
    <xf numFmtId="0" fontId="45" fillId="0" borderId="11" xfId="0" applyFont="1" applyBorder="1" applyAlignment="1">
      <alignment horizontal="center" vertical="center" wrapText="1"/>
    </xf>
    <xf numFmtId="0" fontId="10" fillId="0" borderId="30" xfId="0" applyNumberFormat="1" applyFont="1" applyBorder="1" applyAlignment="1">
      <alignment horizontal="center" vertical="center" wrapText="1"/>
    </xf>
    <xf numFmtId="0" fontId="10" fillId="0" borderId="31" xfId="0" applyNumberFormat="1" applyFont="1" applyBorder="1" applyAlignment="1">
      <alignment horizontal="center" vertical="center" wrapText="1"/>
    </xf>
    <xf numFmtId="0" fontId="10" fillId="0" borderId="19" xfId="0" applyFont="1" applyBorder="1" applyAlignment="1">
      <alignment horizontal="center" vertical="center" wrapText="1"/>
    </xf>
    <xf numFmtId="0" fontId="10" fillId="0" borderId="32" xfId="0" applyFont="1" applyBorder="1" applyAlignment="1">
      <alignment horizontal="center" vertical="center" wrapText="1"/>
    </xf>
    <xf numFmtId="0" fontId="45" fillId="0" borderId="38" xfId="0" applyFont="1" applyBorder="1" applyAlignment="1">
      <alignment horizontal="center" vertical="center" wrapText="1"/>
    </xf>
    <xf numFmtId="0" fontId="10" fillId="0" borderId="48" xfId="0" applyNumberFormat="1" applyFont="1" applyBorder="1" applyAlignment="1">
      <alignment horizontal="center" vertical="center" wrapText="1"/>
    </xf>
    <xf numFmtId="0" fontId="10" fillId="0" borderId="49" xfId="0" applyNumberFormat="1" applyFont="1" applyBorder="1" applyAlignment="1">
      <alignment horizontal="center" vertical="center" wrapText="1"/>
    </xf>
    <xf numFmtId="0" fontId="10" fillId="0" borderId="25" xfId="0" applyFont="1" applyBorder="1" applyAlignment="1">
      <alignment horizontal="center" vertical="center" wrapText="1"/>
    </xf>
    <xf numFmtId="0" fontId="10" fillId="0" borderId="37" xfId="0" applyFont="1" applyBorder="1" applyAlignment="1">
      <alignment horizontal="center" vertical="center" wrapText="1"/>
    </xf>
    <xf numFmtId="178" fontId="3" fillId="0" borderId="10" xfId="0" applyNumberFormat="1" applyFont="1" applyBorder="1" applyAlignment="1">
      <alignment horizontal="center" vertical="center"/>
    </xf>
    <xf numFmtId="0" fontId="3" fillId="0" borderId="31" xfId="0"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32" xfId="0" applyFont="1" applyBorder="1" applyAlignment="1">
      <alignment horizontal="center" vertical="center"/>
    </xf>
    <xf numFmtId="178" fontId="3" fillId="0" borderId="21" xfId="0" applyNumberFormat="1" applyFont="1" applyBorder="1" applyAlignment="1">
      <alignment horizontal="center" vertical="center"/>
    </xf>
    <xf numFmtId="0" fontId="3" fillId="0" borderId="21" xfId="0" applyFont="1" applyFill="1" applyBorder="1" applyAlignment="1">
      <alignment horizontal="center" vertical="center"/>
    </xf>
    <xf numFmtId="0" fontId="3" fillId="0" borderId="21" xfId="0" applyFont="1" applyBorder="1" applyAlignment="1">
      <alignment horizontal="center" vertical="center"/>
    </xf>
    <xf numFmtId="0" fontId="3" fillId="0" borderId="21" xfId="0" applyNumberFormat="1" applyFont="1" applyBorder="1" applyAlignment="1">
      <alignment horizontal="center" vertical="center" wrapText="1"/>
    </xf>
    <xf numFmtId="0" fontId="3" fillId="0" borderId="36" xfId="0" applyFont="1" applyBorder="1" applyAlignment="1">
      <alignment horizontal="center" vertical="center"/>
    </xf>
    <xf numFmtId="0" fontId="3" fillId="0" borderId="21" xfId="0" applyFont="1" applyBorder="1" applyAlignment="1">
      <alignment/>
    </xf>
    <xf numFmtId="178" fontId="3" fillId="0" borderId="44" xfId="0" applyNumberFormat="1" applyFont="1" applyBorder="1" applyAlignment="1">
      <alignment horizontal="center" vertical="center"/>
    </xf>
    <xf numFmtId="0" fontId="3" fillId="0" borderId="44" xfId="0" applyFont="1" applyBorder="1" applyAlignment="1">
      <alignment horizontal="center" vertical="center"/>
    </xf>
    <xf numFmtId="0" fontId="3" fillId="0" borderId="44" xfId="0" applyNumberFormat="1" applyFont="1" applyBorder="1" applyAlignment="1">
      <alignment horizontal="center" vertical="center" wrapText="1"/>
    </xf>
    <xf numFmtId="0" fontId="3" fillId="0" borderId="44" xfId="0" applyNumberFormat="1" applyFont="1" applyBorder="1" applyAlignment="1">
      <alignment horizontal="center" vertical="center" wrapText="1"/>
    </xf>
    <xf numFmtId="0" fontId="3" fillId="0" borderId="47" xfId="0" applyFont="1" applyBorder="1" applyAlignment="1">
      <alignment horizontal="center" vertical="center" wrapText="1"/>
    </xf>
    <xf numFmtId="0" fontId="3" fillId="0" borderId="44" xfId="0" applyFont="1" applyBorder="1" applyAlignment="1">
      <alignment horizontal="center" vertical="center"/>
    </xf>
    <xf numFmtId="0" fontId="48" fillId="0" borderId="44" xfId="0" applyFont="1" applyBorder="1" applyAlignment="1">
      <alignment horizontal="center" vertical="center"/>
    </xf>
    <xf numFmtId="0" fontId="48" fillId="0" borderId="21" xfId="0" applyFont="1" applyBorder="1" applyAlignment="1">
      <alignment horizontal="center" vertical="center"/>
    </xf>
    <xf numFmtId="178" fontId="3" fillId="0" borderId="24" xfId="0" applyNumberFormat="1" applyFont="1" applyBorder="1" applyAlignment="1">
      <alignment horizontal="center" vertical="center"/>
    </xf>
    <xf numFmtId="0" fontId="48" fillId="0" borderId="24" xfId="0" applyFont="1" applyBorder="1" applyAlignment="1">
      <alignment horizontal="center" vertical="center"/>
    </xf>
    <xf numFmtId="0" fontId="3" fillId="0" borderId="24"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Alignment="1">
      <alignment/>
    </xf>
    <xf numFmtId="176" fontId="0" fillId="0" borderId="0" xfId="0" applyNumberFormat="1" applyAlignment="1">
      <alignment/>
    </xf>
    <xf numFmtId="177" fontId="10" fillId="0" borderId="10" xfId="0" applyNumberFormat="1" applyFont="1" applyBorder="1" applyAlignment="1">
      <alignment horizontal="center" vertical="center" wrapText="1"/>
    </xf>
    <xf numFmtId="176" fontId="10" fillId="0" borderId="10" xfId="0" applyNumberFormat="1" applyFont="1" applyBorder="1" applyAlignment="1">
      <alignment horizontal="center"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wrapText="1"/>
    </xf>
    <xf numFmtId="177" fontId="10" fillId="0" borderId="15" xfId="0" applyNumberFormat="1" applyFont="1" applyBorder="1" applyAlignment="1">
      <alignment horizontal="center" vertical="center" wrapText="1"/>
    </xf>
    <xf numFmtId="0" fontId="10" fillId="0" borderId="15" xfId="0" applyFont="1" applyBorder="1" applyAlignment="1">
      <alignment horizontal="center" vertical="center"/>
    </xf>
    <xf numFmtId="176" fontId="10" fillId="0" borderId="15" xfId="0" applyNumberFormat="1" applyFont="1" applyBorder="1" applyAlignment="1">
      <alignment horizontal="center" vertical="center" wrapText="1"/>
    </xf>
    <xf numFmtId="0" fontId="3" fillId="0" borderId="10"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21" xfId="0" applyFont="1" applyBorder="1" applyAlignment="1">
      <alignment horizontal="center" vertical="center" wrapText="1"/>
    </xf>
    <xf numFmtId="0" fontId="3" fillId="0" borderId="21"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176" fontId="3" fillId="0" borderId="19" xfId="0" applyNumberFormat="1" applyFont="1" applyBorder="1" applyAlignment="1">
      <alignment horizontal="center" vertical="center" wrapText="1"/>
    </xf>
    <xf numFmtId="176" fontId="3" fillId="0" borderId="22"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10" fillId="0" borderId="10"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10" fillId="0" borderId="15"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3" fillId="0" borderId="10" xfId="0" applyFont="1" applyBorder="1" applyAlignment="1">
      <alignment horizontal="center" vertical="center"/>
    </xf>
    <xf numFmtId="0" fontId="3" fillId="0" borderId="21" xfId="0" applyNumberFormat="1" applyFont="1" applyBorder="1" applyAlignment="1">
      <alignment horizontal="center" vertical="center" wrapText="1"/>
    </xf>
    <xf numFmtId="0" fontId="3" fillId="0" borderId="3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4" xfId="0" applyNumberFormat="1" applyFont="1" applyFill="1" applyBorder="1" applyAlignment="1">
      <alignment horizontal="center" vertical="center"/>
    </xf>
    <xf numFmtId="0" fontId="3" fillId="0" borderId="25" xfId="0" applyNumberFormat="1" applyFont="1" applyFill="1" applyBorder="1" applyAlignment="1">
      <alignment horizontal="center" vertical="center"/>
    </xf>
    <xf numFmtId="177" fontId="3" fillId="0" borderId="22" xfId="0" applyNumberFormat="1" applyFont="1" applyBorder="1" applyAlignment="1">
      <alignment horizontal="center" vertical="center" wrapText="1"/>
    </xf>
    <xf numFmtId="177" fontId="3" fillId="0" borderId="20" xfId="0" applyNumberFormat="1" applyFont="1" applyBorder="1" applyAlignment="1">
      <alignment horizontal="center" vertical="center"/>
    </xf>
    <xf numFmtId="176" fontId="3" fillId="0" borderId="25" xfId="0" applyNumberFormat="1" applyFont="1" applyBorder="1" applyAlignment="1">
      <alignment horizontal="center" vertical="center" wrapText="1"/>
    </xf>
    <xf numFmtId="0" fontId="48" fillId="0" borderId="21" xfId="0" applyFont="1" applyBorder="1" applyAlignment="1">
      <alignment horizontal="center" vertical="center"/>
    </xf>
    <xf numFmtId="0" fontId="3" fillId="0" borderId="21" xfId="0" applyFont="1" applyBorder="1" applyAlignment="1">
      <alignment horizontal="center" vertical="center"/>
    </xf>
    <xf numFmtId="0" fontId="3" fillId="0" borderId="36" xfId="0" applyFont="1" applyBorder="1" applyAlignment="1">
      <alignment horizontal="center" vertical="center" wrapText="1"/>
    </xf>
    <xf numFmtId="0" fontId="48" fillId="0" borderId="24" xfId="0" applyFont="1" applyBorder="1" applyAlignment="1">
      <alignment horizontal="center" vertical="center"/>
    </xf>
    <xf numFmtId="0" fontId="0" fillId="0" borderId="0" xfId="0" applyFill="1" applyAlignment="1">
      <alignment/>
    </xf>
    <xf numFmtId="177" fontId="4" fillId="0" borderId="0" xfId="0" applyNumberFormat="1" applyFont="1" applyAlignment="1">
      <alignment horizontal="center" vertical="center" wrapText="1"/>
    </xf>
    <xf numFmtId="177" fontId="10" fillId="0" borderId="13" xfId="0" applyNumberFormat="1" applyFont="1" applyBorder="1" applyAlignment="1">
      <alignment horizontal="center" vertical="center" wrapText="1"/>
    </xf>
    <xf numFmtId="0" fontId="10" fillId="0" borderId="11" xfId="0" applyFont="1" applyBorder="1" applyAlignment="1">
      <alignment horizontal="center" vertical="center" wrapText="1"/>
    </xf>
    <xf numFmtId="177" fontId="10" fillId="0" borderId="40" xfId="0" applyNumberFormat="1" applyFont="1" applyBorder="1" applyAlignment="1">
      <alignment horizontal="center" vertical="center" wrapText="1"/>
    </xf>
    <xf numFmtId="0" fontId="10" fillId="0" borderId="38" xfId="0" applyFont="1" applyBorder="1" applyAlignment="1">
      <alignment horizontal="center" vertical="center" wrapText="1"/>
    </xf>
    <xf numFmtId="0" fontId="3" fillId="0" borderId="21" xfId="0" applyFont="1" applyFill="1" applyBorder="1" applyAlignment="1">
      <alignment horizontal="center" vertical="center" wrapText="1"/>
    </xf>
    <xf numFmtId="177" fontId="3" fillId="19" borderId="21" xfId="0" applyNumberFormat="1" applyFont="1" applyFill="1" applyBorder="1" applyAlignment="1">
      <alignment horizontal="center" vertical="center" wrapText="1"/>
    </xf>
    <xf numFmtId="177" fontId="3" fillId="0" borderId="41" xfId="0" applyNumberFormat="1" applyFont="1" applyBorder="1" applyAlignment="1">
      <alignment horizontal="center" vertical="center" wrapText="1"/>
    </xf>
    <xf numFmtId="177" fontId="3" fillId="0" borderId="21" xfId="0" applyNumberFormat="1" applyFont="1" applyBorder="1" applyAlignment="1">
      <alignment horizontal="center" vertical="center" wrapText="1"/>
    </xf>
    <xf numFmtId="0" fontId="3" fillId="0" borderId="42"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41" xfId="0" applyFont="1" applyFill="1" applyBorder="1" applyAlignment="1">
      <alignment horizontal="center" vertical="center"/>
    </xf>
    <xf numFmtId="177" fontId="3" fillId="0" borderId="21" xfId="0" applyNumberFormat="1" applyFont="1" applyFill="1" applyBorder="1" applyAlignment="1">
      <alignment horizontal="center" vertical="center" wrapText="1"/>
    </xf>
    <xf numFmtId="177" fontId="3" fillId="0" borderId="21"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177" fontId="3" fillId="19" borderId="24" xfId="0" applyNumberFormat="1" applyFont="1" applyFill="1" applyBorder="1" applyAlignment="1">
      <alignment horizontal="center" vertical="center" wrapText="1"/>
    </xf>
    <xf numFmtId="177" fontId="3" fillId="0" borderId="24" xfId="0" applyNumberFormat="1" applyFont="1" applyBorder="1" applyAlignment="1">
      <alignment horizontal="center" vertical="center" wrapText="1"/>
    </xf>
    <xf numFmtId="177" fontId="10" fillId="0" borderId="26" xfId="0" applyNumberFormat="1" applyFont="1" applyBorder="1" applyAlignment="1">
      <alignment horizontal="center" vertical="center" wrapText="1"/>
    </xf>
    <xf numFmtId="0" fontId="10" fillId="0" borderId="26" xfId="0" applyFont="1" applyBorder="1" applyAlignment="1">
      <alignment horizontal="center" vertical="center" wrapText="1"/>
    </xf>
    <xf numFmtId="177" fontId="10" fillId="0" borderId="27" xfId="0" applyNumberFormat="1" applyFont="1" applyBorder="1" applyAlignment="1">
      <alignment horizontal="center" vertical="center" wrapText="1"/>
    </xf>
    <xf numFmtId="177" fontId="10" fillId="0" borderId="45" xfId="0" applyNumberFormat="1" applyFont="1" applyBorder="1" applyAlignment="1">
      <alignment horizontal="center" vertical="center" wrapText="1"/>
    </xf>
    <xf numFmtId="0" fontId="10" fillId="0" borderId="45" xfId="0" applyFont="1" applyBorder="1" applyAlignment="1">
      <alignment horizontal="center" vertical="center" wrapText="1"/>
    </xf>
    <xf numFmtId="177" fontId="10" fillId="0" borderId="46" xfId="0" applyNumberFormat="1" applyFont="1" applyBorder="1" applyAlignment="1">
      <alignment horizontal="center" vertical="center" wrapText="1"/>
    </xf>
    <xf numFmtId="177" fontId="3" fillId="0" borderId="50" xfId="0" applyNumberFormat="1" applyFont="1" applyBorder="1" applyAlignment="1">
      <alignment horizontal="center" vertical="center" wrapText="1"/>
    </xf>
    <xf numFmtId="177" fontId="3" fillId="0" borderId="42" xfId="0" applyNumberFormat="1" applyFont="1" applyBorder="1" applyAlignment="1">
      <alignment horizontal="center" vertical="center" wrapText="1"/>
    </xf>
    <xf numFmtId="177" fontId="3" fillId="0" borderId="9" xfId="0" applyNumberFormat="1" applyFont="1" applyBorder="1" applyAlignment="1">
      <alignment horizontal="center" vertical="center"/>
    </xf>
    <xf numFmtId="177" fontId="3" fillId="0" borderId="36" xfId="0" applyNumberFormat="1" applyFont="1" applyBorder="1" applyAlignment="1">
      <alignment horizontal="center" vertical="center" wrapText="1"/>
    </xf>
    <xf numFmtId="177" fontId="3" fillId="0" borderId="20" xfId="0" applyNumberFormat="1" applyFont="1" applyBorder="1" applyAlignment="1">
      <alignment horizontal="center" vertical="center" wrapText="1"/>
    </xf>
    <xf numFmtId="177" fontId="3" fillId="0" borderId="36"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xf>
    <xf numFmtId="177" fontId="3" fillId="0" borderId="37" xfId="0" applyNumberFormat="1" applyFont="1" applyBorder="1" applyAlignment="1">
      <alignment horizontal="center" vertical="center" wrapText="1"/>
    </xf>
    <xf numFmtId="177" fontId="3" fillId="0" borderId="23" xfId="0" applyNumberFormat="1" applyFont="1" applyBorder="1" applyAlignment="1">
      <alignment horizontal="center" vertical="center" wrapText="1"/>
    </xf>
    <xf numFmtId="177" fontId="3" fillId="0" borderId="2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3" fillId="0" borderId="51" xfId="0" applyNumberFormat="1" applyFont="1" applyBorder="1" applyAlignment="1">
      <alignment horizontal="center" vertical="center" wrapText="1"/>
    </xf>
    <xf numFmtId="49" fontId="3" fillId="0" borderId="21"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21" xfId="0" applyNumberFormat="1" applyFont="1" applyFill="1" applyBorder="1" applyAlignment="1">
      <alignment horizontal="center" vertical="center" wrapText="1"/>
    </xf>
    <xf numFmtId="0" fontId="3" fillId="0" borderId="21" xfId="0" applyFont="1" applyFill="1" applyBorder="1" applyAlignment="1">
      <alignment/>
    </xf>
    <xf numFmtId="0" fontId="3" fillId="0" borderId="36" xfId="0" applyFont="1" applyFill="1" applyBorder="1" applyAlignment="1">
      <alignment horizontal="center" vertical="center"/>
    </xf>
    <xf numFmtId="0" fontId="4" fillId="0" borderId="0" xfId="0" applyFont="1" applyFill="1" applyAlignment="1">
      <alignment horizontal="center" vertical="center"/>
    </xf>
    <xf numFmtId="49" fontId="3" fillId="0" borderId="24" xfId="0" applyNumberFormat="1" applyFont="1" applyBorder="1" applyAlignment="1">
      <alignment horizontal="center" vertical="center"/>
    </xf>
    <xf numFmtId="0" fontId="3" fillId="0" borderId="37" xfId="0" applyFont="1" applyBorder="1" applyAlignment="1">
      <alignment horizontal="center" vertical="center" wrapText="1"/>
    </xf>
    <xf numFmtId="177" fontId="0" fillId="0" borderId="0" xfId="0" applyNumberFormat="1" applyAlignment="1">
      <alignment/>
    </xf>
    <xf numFmtId="177" fontId="5" fillId="0" borderId="0" xfId="0" applyNumberFormat="1" applyFont="1" applyAlignment="1">
      <alignment vertical="center"/>
    </xf>
    <xf numFmtId="177" fontId="6" fillId="0" borderId="0" xfId="0" applyNumberFormat="1" applyFont="1" applyAlignment="1">
      <alignment vertical="center" wrapText="1"/>
    </xf>
    <xf numFmtId="177" fontId="6" fillId="0" borderId="0" xfId="0" applyNumberFormat="1" applyFont="1" applyAlignment="1">
      <alignment vertical="center"/>
    </xf>
    <xf numFmtId="177" fontId="7" fillId="0" borderId="0" xfId="0" applyNumberFormat="1" applyFont="1" applyBorder="1" applyAlignment="1">
      <alignment horizontal="center" vertical="center"/>
    </xf>
    <xf numFmtId="177" fontId="8" fillId="0" borderId="0" xfId="0" applyNumberFormat="1" applyFont="1" applyAlignment="1">
      <alignment vertical="center"/>
    </xf>
    <xf numFmtId="177" fontId="9" fillId="0" borderId="0" xfId="0" applyNumberFormat="1" applyFont="1" applyAlignment="1">
      <alignment vertical="center"/>
    </xf>
    <xf numFmtId="177" fontId="10" fillId="0" borderId="9" xfId="0" applyNumberFormat="1" applyFont="1" applyBorder="1" applyAlignment="1">
      <alignment horizontal="center" vertical="center"/>
    </xf>
    <xf numFmtId="177" fontId="10" fillId="0" borderId="10" xfId="0" applyNumberFormat="1" applyFont="1" applyBorder="1" applyAlignment="1">
      <alignment horizontal="center" vertical="center"/>
    </xf>
    <xf numFmtId="177" fontId="10" fillId="0" borderId="12" xfId="0" applyNumberFormat="1" applyFont="1" applyBorder="1" applyAlignment="1">
      <alignment horizontal="center" vertical="center"/>
    </xf>
    <xf numFmtId="177" fontId="10" fillId="0" borderId="23" xfId="0" applyNumberFormat="1" applyFont="1" applyBorder="1" applyAlignment="1">
      <alignment horizontal="center" vertical="center"/>
    </xf>
    <xf numFmtId="177" fontId="10" fillId="0" borderId="24" xfId="0" applyNumberFormat="1" applyFont="1" applyBorder="1" applyAlignment="1">
      <alignment horizontal="center" vertical="center" wrapText="1"/>
    </xf>
    <xf numFmtId="177" fontId="10" fillId="0" borderId="24" xfId="0" applyNumberFormat="1" applyFont="1" applyBorder="1" applyAlignment="1">
      <alignment horizontal="center" vertical="center"/>
    </xf>
    <xf numFmtId="177" fontId="10" fillId="0" borderId="39" xfId="0" applyNumberFormat="1" applyFont="1" applyBorder="1" applyAlignment="1">
      <alignment horizontal="center" vertical="center"/>
    </xf>
    <xf numFmtId="177" fontId="3" fillId="0" borderId="42" xfId="0" applyNumberFormat="1" applyFont="1" applyBorder="1" applyAlignment="1">
      <alignment horizontal="center" vertical="center"/>
    </xf>
    <xf numFmtId="49" fontId="3" fillId="0" borderId="41" xfId="0" applyNumberFormat="1" applyFont="1" applyBorder="1" applyAlignment="1">
      <alignment horizontal="center" vertical="center"/>
    </xf>
    <xf numFmtId="177" fontId="3" fillId="0" borderId="52" xfId="0" applyNumberFormat="1" applyFont="1" applyFill="1" applyBorder="1" applyAlignment="1">
      <alignment horizontal="center" vertical="center" wrapText="1"/>
    </xf>
    <xf numFmtId="49" fontId="47" fillId="0" borderId="52" xfId="0" applyNumberFormat="1" applyFont="1" applyFill="1" applyBorder="1" applyAlignment="1">
      <alignment horizontal="center" vertical="center" wrapText="1"/>
    </xf>
    <xf numFmtId="177" fontId="47" fillId="0" borderId="52" xfId="0" applyNumberFormat="1" applyFont="1" applyFill="1" applyBorder="1" applyAlignment="1">
      <alignment horizontal="center" vertical="center" wrapText="1"/>
    </xf>
    <xf numFmtId="177" fontId="3" fillId="0" borderId="52" xfId="0" applyNumberFormat="1" applyFont="1" applyFill="1" applyBorder="1" applyAlignment="1">
      <alignment horizontal="center" vertical="center"/>
    </xf>
    <xf numFmtId="49" fontId="47" fillId="0" borderId="52" xfId="0" applyNumberFormat="1" applyFont="1" applyFill="1" applyBorder="1" applyAlignment="1">
      <alignment horizontal="center" vertical="center"/>
    </xf>
    <xf numFmtId="177" fontId="47" fillId="0" borderId="52" xfId="0" applyNumberFormat="1" applyFont="1" applyFill="1" applyBorder="1" applyAlignment="1">
      <alignment horizontal="center" vertical="center"/>
    </xf>
    <xf numFmtId="177" fontId="3" fillId="0" borderId="24" xfId="0" applyNumberFormat="1" applyFont="1" applyBorder="1" applyAlignment="1">
      <alignment horizontal="center" vertical="center"/>
    </xf>
    <xf numFmtId="177" fontId="3" fillId="0" borderId="39" xfId="0" applyNumberFormat="1" applyFont="1" applyBorder="1" applyAlignment="1">
      <alignment horizontal="center" vertical="center"/>
    </xf>
    <xf numFmtId="177" fontId="3" fillId="0" borderId="53" xfId="0" applyNumberFormat="1" applyFont="1" applyFill="1" applyBorder="1" applyAlignment="1">
      <alignment horizontal="center" vertical="center"/>
    </xf>
    <xf numFmtId="177" fontId="14" fillId="0" borderId="0" xfId="0" applyNumberFormat="1" applyFont="1" applyAlignment="1">
      <alignment horizontal="center" vertical="center"/>
    </xf>
    <xf numFmtId="177" fontId="15" fillId="0" borderId="0" xfId="0" applyNumberFormat="1" applyFont="1" applyAlignment="1">
      <alignment horizontal="left" vertical="center"/>
    </xf>
    <xf numFmtId="177" fontId="15" fillId="0" borderId="0" xfId="0" applyNumberFormat="1" applyFont="1" applyAlignment="1">
      <alignment horizontal="center" vertical="center"/>
    </xf>
    <xf numFmtId="177" fontId="15" fillId="0" borderId="0" xfId="0" applyNumberFormat="1" applyFont="1" applyBorder="1" applyAlignment="1">
      <alignment horizontal="center" vertical="center"/>
    </xf>
    <xf numFmtId="177" fontId="16" fillId="0" borderId="0" xfId="0" applyNumberFormat="1" applyFont="1" applyBorder="1" applyAlignment="1">
      <alignment horizontal="center" vertical="center"/>
    </xf>
    <xf numFmtId="177" fontId="3" fillId="0" borderId="53" xfId="0" applyNumberFormat="1" applyFont="1" applyFill="1" applyBorder="1" applyAlignment="1">
      <alignment horizontal="center" vertical="center" wrapText="1"/>
    </xf>
    <xf numFmtId="177" fontId="46" fillId="0" borderId="0" xfId="0" applyNumberFormat="1" applyFont="1" applyAlignment="1">
      <alignment horizontal="center" vertical="center"/>
    </xf>
    <xf numFmtId="177" fontId="7" fillId="0" borderId="0" xfId="0" applyNumberFormat="1" applyFont="1" applyBorder="1" applyAlignment="1">
      <alignment horizontal="center" vertical="center" wrapText="1"/>
    </xf>
    <xf numFmtId="177" fontId="44" fillId="0" borderId="0" xfId="0" applyNumberFormat="1" applyFont="1" applyAlignment="1">
      <alignment vertical="center"/>
    </xf>
    <xf numFmtId="177" fontId="12" fillId="0" borderId="0" xfId="0" applyNumberFormat="1" applyFont="1" applyAlignment="1">
      <alignment vertical="center"/>
    </xf>
    <xf numFmtId="177" fontId="2" fillId="0" borderId="0" xfId="0" applyNumberFormat="1" applyFont="1" applyAlignment="1">
      <alignment vertical="center"/>
    </xf>
    <xf numFmtId="177" fontId="45" fillId="0" borderId="11" xfId="0" applyNumberFormat="1" applyFont="1" applyBorder="1" applyAlignment="1">
      <alignment horizontal="center" vertical="center" wrapText="1"/>
    </xf>
    <xf numFmtId="177" fontId="10" fillId="0" borderId="30" xfId="0" applyNumberFormat="1" applyFont="1" applyBorder="1" applyAlignment="1">
      <alignment horizontal="center" vertical="center" wrapText="1"/>
    </xf>
    <xf numFmtId="177" fontId="10" fillId="0" borderId="31" xfId="0" applyNumberFormat="1" applyFont="1" applyBorder="1" applyAlignment="1">
      <alignment horizontal="center" vertical="center" wrapText="1"/>
    </xf>
    <xf numFmtId="177" fontId="10" fillId="0" borderId="19" xfId="0" applyNumberFormat="1" applyFont="1" applyBorder="1" applyAlignment="1">
      <alignment horizontal="center" vertical="center" wrapText="1"/>
    </xf>
    <xf numFmtId="177" fontId="10" fillId="0" borderId="32" xfId="0" applyNumberFormat="1" applyFont="1" applyBorder="1" applyAlignment="1">
      <alignment horizontal="center" vertical="center" wrapText="1"/>
    </xf>
    <xf numFmtId="177" fontId="45" fillId="0" borderId="38" xfId="0" applyNumberFormat="1" applyFont="1" applyBorder="1" applyAlignment="1">
      <alignment horizontal="center" vertical="center" wrapText="1"/>
    </xf>
    <xf numFmtId="177" fontId="10" fillId="0" borderId="48" xfId="0" applyNumberFormat="1" applyFont="1" applyBorder="1" applyAlignment="1">
      <alignment horizontal="center" vertical="center" wrapText="1"/>
    </xf>
    <xf numFmtId="177" fontId="10" fillId="0" borderId="49" xfId="0" applyNumberFormat="1" applyFont="1" applyBorder="1" applyAlignment="1">
      <alignment horizontal="center" vertical="center" wrapText="1"/>
    </xf>
    <xf numFmtId="177" fontId="10" fillId="0" borderId="25" xfId="0" applyNumberFormat="1" applyFont="1" applyBorder="1" applyAlignment="1">
      <alignment horizontal="center" vertical="center" wrapText="1"/>
    </xf>
    <xf numFmtId="177" fontId="10" fillId="0" borderId="37" xfId="0" applyNumberFormat="1" applyFont="1" applyBorder="1" applyAlignment="1">
      <alignment horizontal="center" vertical="center" wrapText="1"/>
    </xf>
    <xf numFmtId="177" fontId="3" fillId="0" borderId="21" xfId="0" applyNumberFormat="1" applyFont="1" applyBorder="1" applyAlignment="1">
      <alignment horizontal="center" vertical="center"/>
    </xf>
    <xf numFmtId="177" fontId="3" fillId="0" borderId="10" xfId="0" applyNumberFormat="1" applyFont="1" applyBorder="1" applyAlignment="1">
      <alignment horizontal="center" vertical="center"/>
    </xf>
    <xf numFmtId="177" fontId="3" fillId="0" borderId="36"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21" xfId="0" applyNumberFormat="1" applyFont="1" applyBorder="1" applyAlignment="1">
      <alignment/>
    </xf>
    <xf numFmtId="49" fontId="47" fillId="0" borderId="53" xfId="0" applyNumberFormat="1" applyFont="1" applyFill="1" applyBorder="1" applyAlignment="1">
      <alignment horizontal="center" vertical="center" wrapText="1"/>
    </xf>
    <xf numFmtId="177" fontId="3" fillId="0" borderId="24" xfId="0" applyNumberFormat="1" applyFont="1" applyBorder="1" applyAlignment="1">
      <alignment horizontal="center" vertical="center"/>
    </xf>
    <xf numFmtId="177" fontId="3" fillId="0" borderId="24" xfId="0" applyNumberFormat="1" applyFont="1" applyBorder="1" applyAlignment="1">
      <alignment/>
    </xf>
    <xf numFmtId="177" fontId="3" fillId="0" borderId="37" xfId="0" applyNumberFormat="1" applyFont="1" applyBorder="1" applyAlignment="1">
      <alignment horizontal="center" vertical="center"/>
    </xf>
    <xf numFmtId="49" fontId="0" fillId="0" borderId="0" xfId="0" applyNumberFormat="1" applyAlignment="1">
      <alignment/>
    </xf>
    <xf numFmtId="177" fontId="4" fillId="0" borderId="0" xfId="0" applyNumberFormat="1" applyFont="1" applyFill="1" applyAlignment="1">
      <alignment horizontal="center" vertical="center" wrapText="1"/>
    </xf>
    <xf numFmtId="177" fontId="7" fillId="0" borderId="0" xfId="0" applyNumberFormat="1" applyFont="1" applyFill="1" applyBorder="1" applyAlignment="1">
      <alignment horizontal="center" vertical="center"/>
    </xf>
    <xf numFmtId="177" fontId="9" fillId="0" borderId="0" xfId="0" applyNumberFormat="1" applyFont="1" applyFill="1" applyAlignment="1">
      <alignment vertical="center"/>
    </xf>
    <xf numFmtId="177" fontId="10" fillId="0" borderId="13" xfId="0" applyNumberFormat="1" applyFont="1" applyFill="1" applyBorder="1" applyAlignment="1">
      <alignment horizontal="center" vertical="center" wrapText="1"/>
    </xf>
    <xf numFmtId="177" fontId="10" fillId="0" borderId="4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xf>
    <xf numFmtId="177" fontId="49" fillId="0" borderId="21" xfId="0" applyNumberFormat="1" applyFont="1" applyFill="1" applyBorder="1" applyAlignment="1">
      <alignment horizontal="center" vertical="center" wrapText="1"/>
    </xf>
    <xf numFmtId="177" fontId="49" fillId="0" borderId="21" xfId="0" applyNumberFormat="1" applyFont="1" applyFill="1" applyBorder="1" applyAlignment="1">
      <alignment horizontal="center" vertical="center"/>
    </xf>
    <xf numFmtId="0" fontId="3" fillId="2" borderId="21" xfId="0" applyFont="1" applyFill="1" applyBorder="1" applyAlignment="1">
      <alignment horizontal="center" vertical="center" wrapText="1"/>
    </xf>
    <xf numFmtId="0" fontId="3" fillId="0" borderId="21" xfId="0" applyFont="1" applyBorder="1" applyAlignment="1">
      <alignment horizontal="center" vertical="center"/>
    </xf>
    <xf numFmtId="0" fontId="47" fillId="0" borderId="21"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21" xfId="0" applyFont="1" applyBorder="1" applyAlignment="1">
      <alignment/>
    </xf>
    <xf numFmtId="177" fontId="3" fillId="0" borderId="21" xfId="0" applyNumberFormat="1" applyFont="1" applyFill="1" applyBorder="1" applyAlignment="1">
      <alignment horizontal="center" vertical="center"/>
    </xf>
    <xf numFmtId="177" fontId="3" fillId="0" borderId="24" xfId="0" applyNumberFormat="1" applyFont="1" applyFill="1" applyBorder="1" applyAlignment="1">
      <alignment horizontal="center" vertical="center"/>
    </xf>
    <xf numFmtId="0" fontId="20" fillId="0" borderId="0" xfId="0" applyFont="1" applyAlignment="1">
      <alignment horizontal="center" vertical="center"/>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0" xfId="0" applyFont="1" applyBorder="1" applyAlignment="1">
      <alignment horizontal="center" vertical="center"/>
    </xf>
    <xf numFmtId="49" fontId="3" fillId="0" borderId="0" xfId="0" applyNumberFormat="1" applyFont="1" applyAlignment="1">
      <alignment horizontal="left" vertical="center"/>
    </xf>
    <xf numFmtId="0" fontId="9" fillId="0" borderId="0" xfId="0" applyFont="1" applyAlignment="1">
      <alignment/>
    </xf>
    <xf numFmtId="0" fontId="0" fillId="0" borderId="0" xfId="0" applyFont="1" applyAlignment="1">
      <alignment/>
    </xf>
    <xf numFmtId="0" fontId="21" fillId="0" borderId="0" xfId="0" applyFont="1" applyAlignment="1">
      <alignment horizontal="center" vertical="center"/>
    </xf>
    <xf numFmtId="0" fontId="22" fillId="0" borderId="0" xfId="0" applyFont="1" applyAlignment="1">
      <alignment vertical="center"/>
    </xf>
    <xf numFmtId="0" fontId="3" fillId="0" borderId="9" xfId="0" applyFont="1" applyBorder="1" applyAlignment="1">
      <alignment horizontal="center" vertical="center" wrapText="1"/>
    </xf>
    <xf numFmtId="0" fontId="3" fillId="0" borderId="10" xfId="0" applyNumberFormat="1" applyFont="1" applyFill="1" applyBorder="1" applyAlignment="1">
      <alignment horizontal="center" vertical="center"/>
    </xf>
    <xf numFmtId="0" fontId="3" fillId="0" borderId="3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NumberFormat="1" applyFont="1" applyFill="1" applyBorder="1" applyAlignment="1">
      <alignment horizontal="center" vertical="center"/>
    </xf>
    <xf numFmtId="0" fontId="3" fillId="0" borderId="23" xfId="0" applyFont="1" applyBorder="1" applyAlignment="1">
      <alignment horizontal="center" vertical="center" wrapText="1"/>
    </xf>
    <xf numFmtId="0" fontId="3" fillId="0" borderId="24" xfId="0" applyNumberFormat="1" applyFont="1" applyFill="1" applyBorder="1" applyAlignment="1">
      <alignment horizontal="center" vertical="center"/>
    </xf>
    <xf numFmtId="0" fontId="21" fillId="0" borderId="0" xfId="0" applyFont="1" applyAlignment="1">
      <alignment horizontal="center" vertical="center" wrapText="1"/>
    </xf>
    <xf numFmtId="0" fontId="0" fillId="0" borderId="0" xfId="0" applyFont="1" applyAlignment="1">
      <alignment vertical="center"/>
    </xf>
    <xf numFmtId="0" fontId="9" fillId="0" borderId="32" xfId="0" applyFont="1" applyBorder="1" applyAlignment="1">
      <alignment/>
    </xf>
    <xf numFmtId="0" fontId="9" fillId="0" borderId="36" xfId="0" applyFont="1" applyBorder="1" applyAlignment="1">
      <alignment/>
    </xf>
    <xf numFmtId="0" fontId="48" fillId="0" borderId="21" xfId="0" applyFont="1" applyBorder="1" applyAlignment="1">
      <alignment horizontal="center" vertical="center"/>
    </xf>
    <xf numFmtId="0" fontId="3" fillId="0" borderId="21" xfId="0" applyFont="1" applyBorder="1" applyAlignment="1">
      <alignment horizontal="center" vertical="center" wrapText="1"/>
    </xf>
    <xf numFmtId="0" fontId="48" fillId="0" borderId="24" xfId="0" applyFont="1" applyBorder="1" applyAlignment="1">
      <alignment horizontal="center" vertical="center"/>
    </xf>
    <xf numFmtId="0" fontId="9" fillId="0" borderId="37" xfId="0" applyFont="1" applyBorder="1" applyAlignment="1">
      <alignment/>
    </xf>
    <xf numFmtId="0" fontId="4" fillId="0" borderId="0" xfId="0" applyNumberFormat="1" applyFont="1" applyAlignment="1">
      <alignment horizontal="center" vertical="center"/>
    </xf>
    <xf numFmtId="0" fontId="21" fillId="0" borderId="0" xfId="0" applyFont="1" applyBorder="1" applyAlignment="1">
      <alignment horizontal="center" vertical="center"/>
    </xf>
    <xf numFmtId="0" fontId="3" fillId="0" borderId="32"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21" fillId="0" borderId="0" xfId="0" applyNumberFormat="1" applyFont="1" applyBorder="1" applyAlignment="1">
      <alignment horizontal="center" vertical="center" wrapText="1"/>
    </xf>
    <xf numFmtId="0" fontId="0" fillId="0" borderId="0" xfId="0" applyNumberFormat="1" applyFont="1" applyAlignment="1">
      <alignment vertical="center"/>
    </xf>
    <xf numFmtId="0" fontId="18" fillId="0" borderId="10" xfId="0" applyFont="1" applyBorder="1" applyAlignment="1">
      <alignment horizontal="center" vertical="center"/>
    </xf>
    <xf numFmtId="0" fontId="16" fillId="0" borderId="32" xfId="0" applyFont="1" applyBorder="1" applyAlignment="1">
      <alignment horizontal="center" vertical="center"/>
    </xf>
    <xf numFmtId="0" fontId="16" fillId="0" borderId="0" xfId="0" applyFont="1" applyAlignment="1">
      <alignment horizontal="center" vertical="center"/>
    </xf>
    <xf numFmtId="0" fontId="18" fillId="0" borderId="21"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49" fontId="3" fillId="0" borderId="36" xfId="0" applyNumberFormat="1" applyFont="1" applyBorder="1" applyAlignment="1">
      <alignment horizontal="center" vertical="center"/>
    </xf>
    <xf numFmtId="0" fontId="17" fillId="0" borderId="0" xfId="0" applyFont="1" applyAlignment="1">
      <alignment horizontal="center" vertical="center"/>
    </xf>
    <xf numFmtId="0" fontId="0" fillId="0" borderId="0" xfId="0" applyAlignment="1">
      <alignment vertical="center"/>
    </xf>
    <xf numFmtId="0" fontId="23" fillId="0" borderId="0" xfId="0" applyFont="1" applyAlignment="1">
      <alignment vertical="center"/>
    </xf>
    <xf numFmtId="0" fontId="3" fillId="19" borderId="21" xfId="0" applyFont="1" applyFill="1" applyBorder="1" applyAlignment="1">
      <alignment horizontal="center" vertical="center"/>
    </xf>
    <xf numFmtId="176" fontId="18" fillId="0" borderId="20" xfId="0" applyNumberFormat="1" applyFont="1" applyBorder="1" applyAlignment="1">
      <alignment horizontal="center" vertical="center" wrapText="1"/>
    </xf>
    <xf numFmtId="176" fontId="18" fillId="0" borderId="21" xfId="0" applyNumberFormat="1" applyFont="1" applyBorder="1" applyAlignment="1">
      <alignment horizontal="center" vertical="center" wrapText="1"/>
    </xf>
    <xf numFmtId="176" fontId="18" fillId="0" borderId="36" xfId="0" applyNumberFormat="1" applyFont="1" applyBorder="1" applyAlignment="1">
      <alignment horizontal="center" vertical="center" wrapText="1"/>
    </xf>
    <xf numFmtId="0" fontId="3" fillId="0" borderId="10" xfId="0" applyFont="1" applyBorder="1" applyAlignment="1" quotePrefix="1">
      <alignment horizontal="center" vertical="center" wrapText="1"/>
    </xf>
    <xf numFmtId="0" fontId="3" fillId="0" borderId="21" xfId="0" applyFont="1" applyBorder="1" applyAlignment="1" quotePrefix="1">
      <alignment horizontal="center" vertical="center" wrapText="1"/>
    </xf>
    <xf numFmtId="0" fontId="3" fillId="0" borderId="21" xfId="0" applyFon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06"/>
  <sheetViews>
    <sheetView zoomScale="115" zoomScaleNormal="115" zoomScaleSheetLayoutView="100" workbookViewId="0" topLeftCell="A1">
      <selection activeCell="L13" sqref="L13"/>
    </sheetView>
  </sheetViews>
  <sheetFormatPr defaultColWidth="9.00390625" defaultRowHeight="14.25"/>
  <cols>
    <col min="1" max="1" width="10.375" style="95" customWidth="1"/>
    <col min="2" max="2" width="8.625" style="96" customWidth="1"/>
    <col min="3" max="3" width="8.625" style="95" customWidth="1"/>
    <col min="4" max="4" width="9.625" style="95" customWidth="1"/>
    <col min="5" max="5" width="10.125" style="95" customWidth="1"/>
    <col min="6" max="6" width="8.625" style="95" customWidth="1"/>
    <col min="7" max="7" width="6.875" style="240" customWidth="1"/>
    <col min="8" max="8" width="6.875" style="96" customWidth="1"/>
    <col min="9" max="10" width="6.875" style="240" customWidth="1"/>
    <col min="11" max="11" width="6.875" style="96" customWidth="1"/>
    <col min="12" max="13" width="6.875" style="240" customWidth="1"/>
    <col min="14" max="14" width="6.875" style="96" customWidth="1"/>
    <col min="15" max="15" width="6.875" style="240" customWidth="1"/>
    <col min="16" max="17" width="6.875" style="99" customWidth="1"/>
    <col min="18" max="18" width="6.875" style="95" customWidth="1"/>
    <col min="19" max="19" width="6.875" style="100" customWidth="1"/>
    <col min="20" max="22" width="9.25390625" style="96" customWidth="1"/>
    <col min="23" max="23" width="9.00390625" style="95" customWidth="1"/>
    <col min="24" max="24" width="13.875" style="95" customWidth="1"/>
    <col min="25" max="82" width="9.00390625" style="95" customWidth="1"/>
    <col min="83" max="83" width="3.125" style="95" customWidth="1"/>
    <col min="84" max="84" width="15.875" style="95" customWidth="1"/>
    <col min="85" max="85" width="4.875" style="95" customWidth="1"/>
    <col min="86" max="86" width="10.50390625" style="95" customWidth="1"/>
    <col min="87" max="16384" width="9.00390625" style="95" customWidth="1"/>
  </cols>
  <sheetData>
    <row r="1" spans="1:19" ht="14.25">
      <c r="A1" s="104" t="s">
        <v>0</v>
      </c>
      <c r="B1" s="103"/>
      <c r="C1" s="104"/>
      <c r="S1" s="394"/>
    </row>
    <row r="2" spans="1:22" ht="18.75">
      <c r="A2" s="363" t="s">
        <v>1</v>
      </c>
      <c r="B2" s="363"/>
      <c r="C2" s="363"/>
      <c r="D2" s="363"/>
      <c r="E2" s="363"/>
      <c r="F2" s="363"/>
      <c r="G2" s="363"/>
      <c r="H2" s="363"/>
      <c r="I2" s="363"/>
      <c r="J2" s="363"/>
      <c r="K2" s="363"/>
      <c r="L2" s="363"/>
      <c r="M2" s="363"/>
      <c r="N2" s="363"/>
      <c r="O2" s="363"/>
      <c r="P2" s="363"/>
      <c r="Q2" s="363"/>
      <c r="R2" s="363"/>
      <c r="S2" s="363"/>
      <c r="T2" s="372"/>
      <c r="U2" s="372"/>
      <c r="V2" s="363"/>
    </row>
    <row r="3" spans="1:22" ht="16.5">
      <c r="A3" s="364" t="s">
        <v>2</v>
      </c>
      <c r="B3" s="364"/>
      <c r="C3" s="364" t="s">
        <v>3</v>
      </c>
      <c r="D3" s="364"/>
      <c r="E3" s="92"/>
      <c r="F3" s="92"/>
      <c r="G3" s="92"/>
      <c r="H3" s="92"/>
      <c r="I3" s="92"/>
      <c r="J3" s="92"/>
      <c r="K3" s="92"/>
      <c r="L3" s="320"/>
      <c r="M3" s="92"/>
      <c r="N3" s="92"/>
      <c r="O3" s="92"/>
      <c r="P3" s="92"/>
      <c r="Q3" s="395" t="s">
        <v>4</v>
      </c>
      <c r="R3" s="92"/>
      <c r="S3" s="396"/>
      <c r="T3" s="92"/>
      <c r="U3" s="171"/>
      <c r="V3" s="92"/>
    </row>
    <row r="4" spans="1:23" ht="12">
      <c r="A4" s="110" t="s">
        <v>5</v>
      </c>
      <c r="B4" s="111" t="s">
        <v>6</v>
      </c>
      <c r="C4" s="207" t="s">
        <v>7</v>
      </c>
      <c r="D4" s="113" t="s">
        <v>8</v>
      </c>
      <c r="E4" s="113" t="s">
        <v>9</v>
      </c>
      <c r="F4" s="113" t="s">
        <v>10</v>
      </c>
      <c r="G4" s="208" t="s">
        <v>11</v>
      </c>
      <c r="H4" s="208" t="s">
        <v>12</v>
      </c>
      <c r="I4" s="208" t="s">
        <v>13</v>
      </c>
      <c r="J4" s="208" t="s">
        <v>14</v>
      </c>
      <c r="K4" s="208" t="s">
        <v>15</v>
      </c>
      <c r="L4" s="208" t="s">
        <v>16</v>
      </c>
      <c r="M4" s="208" t="s">
        <v>17</v>
      </c>
      <c r="N4" s="208" t="s">
        <v>18</v>
      </c>
      <c r="O4" s="208" t="s">
        <v>19</v>
      </c>
      <c r="P4" s="208" t="s">
        <v>20</v>
      </c>
      <c r="Q4" s="207" t="s">
        <v>21</v>
      </c>
      <c r="R4" s="111" t="s">
        <v>22</v>
      </c>
      <c r="S4" s="221" t="s">
        <v>23</v>
      </c>
      <c r="T4" s="222" t="s">
        <v>24</v>
      </c>
      <c r="U4" s="222" t="s">
        <v>25</v>
      </c>
      <c r="V4" s="111" t="s">
        <v>26</v>
      </c>
      <c r="W4" s="176" t="s">
        <v>27</v>
      </c>
    </row>
    <row r="5" spans="1:23" ht="16.5" customHeight="1">
      <c r="A5" s="209"/>
      <c r="B5" s="210"/>
      <c r="C5" s="211"/>
      <c r="D5" s="212"/>
      <c r="E5" s="212"/>
      <c r="F5" s="212"/>
      <c r="G5" s="213"/>
      <c r="H5" s="213"/>
      <c r="I5" s="213"/>
      <c r="J5" s="213"/>
      <c r="K5" s="213"/>
      <c r="L5" s="213"/>
      <c r="M5" s="213"/>
      <c r="N5" s="213"/>
      <c r="O5" s="213"/>
      <c r="P5" s="213"/>
      <c r="Q5" s="211"/>
      <c r="R5" s="210"/>
      <c r="S5" s="223"/>
      <c r="T5" s="224"/>
      <c r="U5" s="224"/>
      <c r="V5" s="210"/>
      <c r="W5" s="225"/>
    </row>
    <row r="6" spans="1:23" s="389" customFormat="1" ht="21.75" customHeight="1">
      <c r="A6" s="124" t="s">
        <v>28</v>
      </c>
      <c r="B6" s="125" t="s">
        <v>29</v>
      </c>
      <c r="C6" s="126">
        <v>85</v>
      </c>
      <c r="D6" s="126" t="s">
        <v>30</v>
      </c>
      <c r="E6" s="126">
        <v>1921110151</v>
      </c>
      <c r="F6" s="382" t="s">
        <v>31</v>
      </c>
      <c r="G6" s="129">
        <v>94.72968253968253</v>
      </c>
      <c r="H6" s="130">
        <v>2.25</v>
      </c>
      <c r="I6" s="160">
        <v>96.97968253968253</v>
      </c>
      <c r="J6" s="129">
        <v>94.3428571428571</v>
      </c>
      <c r="K6" s="130">
        <v>5.5</v>
      </c>
      <c r="L6" s="160">
        <v>99.8428571428571</v>
      </c>
      <c r="M6" s="129">
        <v>84.5</v>
      </c>
      <c r="N6" s="130">
        <v>0</v>
      </c>
      <c r="O6" s="160">
        <v>84.5</v>
      </c>
      <c r="P6" s="129">
        <v>97.8790952380952</v>
      </c>
      <c r="Q6" s="126">
        <v>1</v>
      </c>
      <c r="R6" s="126">
        <v>1</v>
      </c>
      <c r="S6" s="387" t="s">
        <v>32</v>
      </c>
      <c r="T6" s="125" t="s">
        <v>33</v>
      </c>
      <c r="U6" s="125"/>
      <c r="V6" s="125" t="s">
        <v>34</v>
      </c>
      <c r="W6" s="388"/>
    </row>
    <row r="7" spans="1:23" s="389" customFormat="1" ht="21.75" customHeight="1">
      <c r="A7" s="131" t="s">
        <v>28</v>
      </c>
      <c r="B7" s="216" t="s">
        <v>29</v>
      </c>
      <c r="C7" s="133">
        <v>85</v>
      </c>
      <c r="D7" s="133" t="s">
        <v>35</v>
      </c>
      <c r="E7" s="133">
        <v>1822042009</v>
      </c>
      <c r="F7" s="383" t="s">
        <v>36</v>
      </c>
      <c r="G7" s="136">
        <v>96.27272727272728</v>
      </c>
      <c r="H7" s="137">
        <v>4.7375</v>
      </c>
      <c r="I7" s="162">
        <v>98</v>
      </c>
      <c r="J7" s="136">
        <v>91.3636363636364</v>
      </c>
      <c r="K7" s="137">
        <v>13.05</v>
      </c>
      <c r="L7" s="162">
        <v>100</v>
      </c>
      <c r="M7" s="136">
        <v>76.9</v>
      </c>
      <c r="N7" s="137">
        <v>0</v>
      </c>
      <c r="O7" s="162">
        <v>76.9</v>
      </c>
      <c r="P7" s="136">
        <v>97.39</v>
      </c>
      <c r="Q7" s="133">
        <v>2</v>
      </c>
      <c r="R7" s="133">
        <v>7</v>
      </c>
      <c r="S7" s="390" t="s">
        <v>32</v>
      </c>
      <c r="T7" s="216" t="s">
        <v>33</v>
      </c>
      <c r="U7" s="216"/>
      <c r="V7" s="216" t="s">
        <v>37</v>
      </c>
      <c r="W7" s="391"/>
    </row>
    <row r="8" spans="1:23" s="389" customFormat="1" ht="21.75" customHeight="1">
      <c r="A8" s="131" t="s">
        <v>28</v>
      </c>
      <c r="B8" s="216" t="s">
        <v>29</v>
      </c>
      <c r="C8" s="133">
        <v>85</v>
      </c>
      <c r="D8" s="133" t="s">
        <v>30</v>
      </c>
      <c r="E8" s="133">
        <v>1921110143</v>
      </c>
      <c r="F8" s="383" t="s">
        <v>38</v>
      </c>
      <c r="G8" s="136">
        <v>94.89325396825396</v>
      </c>
      <c r="H8" s="137">
        <v>1.35</v>
      </c>
      <c r="I8" s="162">
        <v>96.24325396825395</v>
      </c>
      <c r="J8" s="136">
        <v>92.2857142857143</v>
      </c>
      <c r="K8" s="137">
        <v>5.225</v>
      </c>
      <c r="L8" s="162">
        <v>97.5107142857143</v>
      </c>
      <c r="M8" s="136">
        <v>87.4</v>
      </c>
      <c r="N8" s="137">
        <v>0</v>
      </c>
      <c r="O8" s="162">
        <v>87.4</v>
      </c>
      <c r="P8" s="136">
        <v>96.30952380952381</v>
      </c>
      <c r="Q8" s="133">
        <v>3</v>
      </c>
      <c r="R8" s="133">
        <v>4</v>
      </c>
      <c r="S8" s="390" t="s">
        <v>32</v>
      </c>
      <c r="T8" s="216" t="s">
        <v>33</v>
      </c>
      <c r="U8" s="216"/>
      <c r="V8" s="216" t="s">
        <v>37</v>
      </c>
      <c r="W8" s="391"/>
    </row>
    <row r="9" spans="1:23" s="389" customFormat="1" ht="21.75" customHeight="1">
      <c r="A9" s="131" t="s">
        <v>28</v>
      </c>
      <c r="B9" s="216" t="s">
        <v>29</v>
      </c>
      <c r="C9" s="133">
        <v>85</v>
      </c>
      <c r="D9" s="133" t="s">
        <v>35</v>
      </c>
      <c r="E9" s="133">
        <v>1921110199</v>
      </c>
      <c r="F9" s="383" t="s">
        <v>39</v>
      </c>
      <c r="G9" s="136">
        <v>94.74142857142857</v>
      </c>
      <c r="H9" s="137">
        <v>3.2375</v>
      </c>
      <c r="I9" s="162">
        <v>97.97892857142857</v>
      </c>
      <c r="J9" s="136">
        <v>90.8571428571429</v>
      </c>
      <c r="K9" s="137">
        <v>11.6625</v>
      </c>
      <c r="L9" s="162">
        <v>100</v>
      </c>
      <c r="M9" s="136">
        <v>65.4</v>
      </c>
      <c r="N9" s="137">
        <v>0</v>
      </c>
      <c r="O9" s="162">
        <v>65.4</v>
      </c>
      <c r="P9" s="136">
        <v>96.2368392857143</v>
      </c>
      <c r="Q9" s="133">
        <v>4</v>
      </c>
      <c r="R9" s="133">
        <v>11</v>
      </c>
      <c r="S9" s="390" t="s">
        <v>32</v>
      </c>
      <c r="T9" s="216" t="s">
        <v>33</v>
      </c>
      <c r="U9" s="216"/>
      <c r="V9" s="216"/>
      <c r="W9" s="391"/>
    </row>
    <row r="10" spans="1:23" s="389" customFormat="1" ht="21.75" customHeight="1">
      <c r="A10" s="131" t="s">
        <v>28</v>
      </c>
      <c r="B10" s="216" t="s">
        <v>29</v>
      </c>
      <c r="C10" s="133">
        <v>85</v>
      </c>
      <c r="D10" s="133" t="s">
        <v>35</v>
      </c>
      <c r="E10" s="133">
        <v>1921110179</v>
      </c>
      <c r="F10" s="383" t="s">
        <v>40</v>
      </c>
      <c r="G10" s="136">
        <v>92.08478571428572</v>
      </c>
      <c r="H10" s="137">
        <v>0.25</v>
      </c>
      <c r="I10" s="162">
        <v>92.33478571428572</v>
      </c>
      <c r="J10" s="136">
        <v>89.5714285714286</v>
      </c>
      <c r="K10" s="137">
        <v>8.8375</v>
      </c>
      <c r="L10" s="162">
        <v>98.4089285714286</v>
      </c>
      <c r="M10" s="136">
        <v>79.4</v>
      </c>
      <c r="N10" s="137">
        <v>0</v>
      </c>
      <c r="O10" s="162">
        <v>79.4</v>
      </c>
      <c r="P10" s="136">
        <v>95.5969142857143</v>
      </c>
      <c r="Q10" s="133">
        <v>5</v>
      </c>
      <c r="R10" s="133">
        <v>20</v>
      </c>
      <c r="S10" s="390" t="s">
        <v>32</v>
      </c>
      <c r="T10" s="216" t="s">
        <v>41</v>
      </c>
      <c r="U10" s="216"/>
      <c r="V10" s="216"/>
      <c r="W10" s="391"/>
    </row>
    <row r="11" spans="1:23" s="389" customFormat="1" ht="21.75" customHeight="1">
      <c r="A11" s="131" t="s">
        <v>28</v>
      </c>
      <c r="B11" s="216" t="s">
        <v>29</v>
      </c>
      <c r="C11" s="133">
        <v>85</v>
      </c>
      <c r="D11" s="133" t="s">
        <v>30</v>
      </c>
      <c r="E11" s="133">
        <v>1921110164</v>
      </c>
      <c r="F11" s="383" t="s">
        <v>42</v>
      </c>
      <c r="G11" s="136">
        <v>93.98731428571428</v>
      </c>
      <c r="H11" s="137">
        <v>2.5</v>
      </c>
      <c r="I11" s="162">
        <v>96.48731428571428</v>
      </c>
      <c r="J11" s="136">
        <v>92.4285714285714</v>
      </c>
      <c r="K11" s="137">
        <v>4.05</v>
      </c>
      <c r="L11" s="162">
        <v>96.4785714285714</v>
      </c>
      <c r="M11" s="136">
        <v>82.15</v>
      </c>
      <c r="N11" s="137">
        <v>0</v>
      </c>
      <c r="O11" s="162">
        <v>82.15</v>
      </c>
      <c r="P11" s="136">
        <v>95.0470257142857</v>
      </c>
      <c r="Q11" s="133">
        <v>6</v>
      </c>
      <c r="R11" s="133">
        <v>2</v>
      </c>
      <c r="S11" s="390" t="s">
        <v>32</v>
      </c>
      <c r="T11" s="216" t="s">
        <v>41</v>
      </c>
      <c r="U11" s="216"/>
      <c r="V11" s="216" t="s">
        <v>37</v>
      </c>
      <c r="W11" s="391"/>
    </row>
    <row r="12" spans="1:23" s="389" customFormat="1" ht="21.75" customHeight="1">
      <c r="A12" s="131" t="s">
        <v>28</v>
      </c>
      <c r="B12" s="216" t="s">
        <v>29</v>
      </c>
      <c r="C12" s="133">
        <v>85</v>
      </c>
      <c r="D12" s="133" t="s">
        <v>35</v>
      </c>
      <c r="E12" s="133">
        <v>1921110188</v>
      </c>
      <c r="F12" s="383" t="s">
        <v>43</v>
      </c>
      <c r="G12" s="136">
        <v>95.23607142857142</v>
      </c>
      <c r="H12" s="137">
        <v>0</v>
      </c>
      <c r="I12" s="162">
        <v>95.23607142857142</v>
      </c>
      <c r="J12" s="136">
        <v>91.7428571428571</v>
      </c>
      <c r="K12" s="137">
        <v>4.75</v>
      </c>
      <c r="L12" s="162">
        <v>96.4928571428571</v>
      </c>
      <c r="M12" s="136">
        <v>81</v>
      </c>
      <c r="N12" s="137">
        <v>0</v>
      </c>
      <c r="O12" s="162">
        <v>81</v>
      </c>
      <c r="P12" s="136">
        <v>94.75505357142853</v>
      </c>
      <c r="Q12" s="133">
        <v>7</v>
      </c>
      <c r="R12" s="133">
        <v>5</v>
      </c>
      <c r="S12" s="390" t="s">
        <v>32</v>
      </c>
      <c r="T12" s="216" t="s">
        <v>41</v>
      </c>
      <c r="U12" s="216"/>
      <c r="V12" s="216" t="s">
        <v>37</v>
      </c>
      <c r="W12" s="391"/>
    </row>
    <row r="13" spans="1:23" s="389" customFormat="1" ht="21.75" customHeight="1">
      <c r="A13" s="131" t="s">
        <v>28</v>
      </c>
      <c r="B13" s="216" t="s">
        <v>29</v>
      </c>
      <c r="C13" s="133">
        <v>85</v>
      </c>
      <c r="D13" s="133" t="s">
        <v>30</v>
      </c>
      <c r="E13" s="133">
        <v>1921110130</v>
      </c>
      <c r="F13" s="383" t="s">
        <v>44</v>
      </c>
      <c r="G13" s="136">
        <v>93.56365079365078</v>
      </c>
      <c r="H13" s="137">
        <v>2.8875</v>
      </c>
      <c r="I13" s="162">
        <v>96.45115079365077</v>
      </c>
      <c r="J13" s="136">
        <v>88.4571428571429</v>
      </c>
      <c r="K13" s="137">
        <v>8.8433</v>
      </c>
      <c r="L13" s="162">
        <v>97.3004428571429</v>
      </c>
      <c r="M13" s="136">
        <v>70.6</v>
      </c>
      <c r="N13" s="137">
        <v>0</v>
      </c>
      <c r="O13" s="162">
        <v>70.6</v>
      </c>
      <c r="P13" s="136">
        <v>94.50300476190479</v>
      </c>
      <c r="Q13" s="133">
        <v>8</v>
      </c>
      <c r="R13" s="133">
        <v>27</v>
      </c>
      <c r="S13" s="390" t="s">
        <v>32</v>
      </c>
      <c r="T13" s="216" t="s">
        <v>41</v>
      </c>
      <c r="U13" s="216"/>
      <c r="V13" s="216"/>
      <c r="W13" s="391"/>
    </row>
    <row r="14" spans="1:23" s="389" customFormat="1" ht="21.75" customHeight="1">
      <c r="A14" s="131" t="s">
        <v>28</v>
      </c>
      <c r="B14" s="216" t="s">
        <v>29</v>
      </c>
      <c r="C14" s="133">
        <v>85</v>
      </c>
      <c r="D14" s="133" t="s">
        <v>30</v>
      </c>
      <c r="E14" s="133">
        <v>1921110149</v>
      </c>
      <c r="F14" s="383" t="s">
        <v>45</v>
      </c>
      <c r="G14" s="136">
        <v>96.18682539682538</v>
      </c>
      <c r="H14" s="137">
        <v>2.75</v>
      </c>
      <c r="I14" s="162">
        <v>98</v>
      </c>
      <c r="J14" s="136">
        <v>91.6285714285714</v>
      </c>
      <c r="K14" s="137">
        <v>5.05</v>
      </c>
      <c r="L14" s="162">
        <v>96.6785714285714</v>
      </c>
      <c r="M14" s="136">
        <v>69</v>
      </c>
      <c r="N14" s="137">
        <v>0</v>
      </c>
      <c r="O14" s="162">
        <v>69</v>
      </c>
      <c r="P14" s="136">
        <v>94.10892857142856</v>
      </c>
      <c r="Q14" s="133">
        <v>9</v>
      </c>
      <c r="R14" s="397">
        <v>6</v>
      </c>
      <c r="S14" s="390" t="s">
        <v>32</v>
      </c>
      <c r="T14" s="216" t="s">
        <v>41</v>
      </c>
      <c r="U14" s="216"/>
      <c r="V14" s="216" t="s">
        <v>46</v>
      </c>
      <c r="W14" s="391"/>
    </row>
    <row r="15" spans="1:23" s="389" customFormat="1" ht="21.75" customHeight="1">
      <c r="A15" s="131" t="s">
        <v>28</v>
      </c>
      <c r="B15" s="216" t="s">
        <v>29</v>
      </c>
      <c r="C15" s="133">
        <v>85</v>
      </c>
      <c r="D15" s="133" t="s">
        <v>30</v>
      </c>
      <c r="E15" s="133">
        <v>1921110145</v>
      </c>
      <c r="F15" s="383" t="s">
        <v>47</v>
      </c>
      <c r="G15" s="136">
        <v>95.2761111111111</v>
      </c>
      <c r="H15" s="137">
        <v>3.1</v>
      </c>
      <c r="I15" s="162">
        <v>98</v>
      </c>
      <c r="J15" s="136">
        <v>89.2</v>
      </c>
      <c r="K15" s="137">
        <v>6.1667</v>
      </c>
      <c r="L15" s="162">
        <v>95.3667</v>
      </c>
      <c r="M15" s="136">
        <v>76.9</v>
      </c>
      <c r="N15" s="137">
        <v>0</v>
      </c>
      <c r="O15" s="162">
        <v>76.9</v>
      </c>
      <c r="P15" s="136">
        <v>93.915025</v>
      </c>
      <c r="Q15" s="133">
        <v>10</v>
      </c>
      <c r="R15" s="133">
        <v>24</v>
      </c>
      <c r="S15" s="390" t="s">
        <v>32</v>
      </c>
      <c r="T15" s="216" t="s">
        <v>41</v>
      </c>
      <c r="U15" s="216"/>
      <c r="V15" s="216"/>
      <c r="W15" s="391"/>
    </row>
    <row r="16" spans="1:23" s="389" customFormat="1" ht="21.75" customHeight="1">
      <c r="A16" s="131" t="s">
        <v>28</v>
      </c>
      <c r="B16" s="216" t="s">
        <v>29</v>
      </c>
      <c r="C16" s="133">
        <v>85</v>
      </c>
      <c r="D16" s="133" t="s">
        <v>30</v>
      </c>
      <c r="E16" s="133">
        <v>1921110148</v>
      </c>
      <c r="F16" s="383" t="s">
        <v>48</v>
      </c>
      <c r="G16" s="136">
        <v>94.06682539682538</v>
      </c>
      <c r="H16" s="137">
        <v>2.825</v>
      </c>
      <c r="I16" s="162">
        <v>96.89182539682538</v>
      </c>
      <c r="J16" s="136">
        <v>91.0285714285714</v>
      </c>
      <c r="K16" s="137">
        <v>3.5</v>
      </c>
      <c r="L16" s="162">
        <v>94.5285714285714</v>
      </c>
      <c r="M16" s="136">
        <v>73.5</v>
      </c>
      <c r="N16" s="137">
        <v>0</v>
      </c>
      <c r="O16" s="162">
        <v>73.5</v>
      </c>
      <c r="P16" s="136">
        <v>92.78020238095235</v>
      </c>
      <c r="Q16" s="133">
        <v>11</v>
      </c>
      <c r="R16" s="133">
        <v>9</v>
      </c>
      <c r="S16" s="390" t="s">
        <v>32</v>
      </c>
      <c r="T16" s="216" t="s">
        <v>41</v>
      </c>
      <c r="U16" s="216"/>
      <c r="V16" s="216"/>
      <c r="W16" s="391"/>
    </row>
    <row r="17" spans="1:23" s="389" customFormat="1" ht="21.75" customHeight="1">
      <c r="A17" s="131" t="s">
        <v>28</v>
      </c>
      <c r="B17" s="216" t="s">
        <v>29</v>
      </c>
      <c r="C17" s="133">
        <v>85</v>
      </c>
      <c r="D17" s="133" t="s">
        <v>35</v>
      </c>
      <c r="E17" s="133">
        <v>1921110184</v>
      </c>
      <c r="F17" s="383" t="s">
        <v>49</v>
      </c>
      <c r="G17" s="136">
        <v>90.30307936507934</v>
      </c>
      <c r="H17" s="137">
        <v>0.875</v>
      </c>
      <c r="I17" s="162">
        <v>91.17807936507934</v>
      </c>
      <c r="J17" s="136">
        <v>88.1142857142857</v>
      </c>
      <c r="K17" s="137">
        <v>6.75</v>
      </c>
      <c r="L17" s="162">
        <v>94.8642857142857</v>
      </c>
      <c r="M17" s="136">
        <v>79.2</v>
      </c>
      <c r="N17" s="137">
        <v>0</v>
      </c>
      <c r="O17" s="162">
        <v>79.2</v>
      </c>
      <c r="P17" s="136">
        <v>92.74492619047618</v>
      </c>
      <c r="Q17" s="133">
        <v>12</v>
      </c>
      <c r="R17" s="133">
        <v>31</v>
      </c>
      <c r="S17" s="390" t="s">
        <v>32</v>
      </c>
      <c r="T17" s="216" t="s">
        <v>41</v>
      </c>
      <c r="U17" s="216"/>
      <c r="V17" s="216"/>
      <c r="W17" s="391"/>
    </row>
    <row r="18" spans="1:23" s="389" customFormat="1" ht="21.75" customHeight="1">
      <c r="A18" s="131" t="s">
        <v>28</v>
      </c>
      <c r="B18" s="216" t="s">
        <v>29</v>
      </c>
      <c r="C18" s="133">
        <v>85</v>
      </c>
      <c r="D18" s="133" t="s">
        <v>30</v>
      </c>
      <c r="E18" s="133">
        <v>1921110132</v>
      </c>
      <c r="F18" s="383" t="s">
        <v>50</v>
      </c>
      <c r="G18" s="136">
        <v>94.10650793650791</v>
      </c>
      <c r="H18" s="137">
        <v>2.1</v>
      </c>
      <c r="I18" s="162">
        <v>96.2065079365079</v>
      </c>
      <c r="J18" s="136">
        <v>91.1714285714286</v>
      </c>
      <c r="K18" s="137">
        <v>2.5</v>
      </c>
      <c r="L18" s="162">
        <v>93.6714285714286</v>
      </c>
      <c r="M18" s="136">
        <v>79.8</v>
      </c>
      <c r="N18" s="137">
        <v>0</v>
      </c>
      <c r="O18" s="162">
        <v>79.8</v>
      </c>
      <c r="P18" s="136">
        <v>92.66454761904765</v>
      </c>
      <c r="Q18" s="133">
        <v>13</v>
      </c>
      <c r="R18" s="133">
        <v>8</v>
      </c>
      <c r="S18" s="390" t="s">
        <v>32</v>
      </c>
      <c r="T18" s="216" t="s">
        <v>41</v>
      </c>
      <c r="U18" s="216"/>
      <c r="V18" s="216" t="s">
        <v>37</v>
      </c>
      <c r="W18" s="391"/>
    </row>
    <row r="19" spans="1:23" s="389" customFormat="1" ht="21.75" customHeight="1">
      <c r="A19" s="131" t="s">
        <v>28</v>
      </c>
      <c r="B19" s="216" t="s">
        <v>29</v>
      </c>
      <c r="C19" s="133">
        <v>85</v>
      </c>
      <c r="D19" s="133" t="s">
        <v>30</v>
      </c>
      <c r="E19" s="133">
        <v>1815031056</v>
      </c>
      <c r="F19" s="383" t="s">
        <v>51</v>
      </c>
      <c r="G19" s="136">
        <v>89.37227272727276</v>
      </c>
      <c r="H19" s="137">
        <v>1.7</v>
      </c>
      <c r="I19" s="162">
        <v>91.07227272727276</v>
      </c>
      <c r="J19" s="136">
        <v>92.3030303030303</v>
      </c>
      <c r="K19" s="137">
        <v>2.25</v>
      </c>
      <c r="L19" s="162">
        <v>94.5530303030303</v>
      </c>
      <c r="M19" s="136">
        <v>72.4</v>
      </c>
      <c r="N19" s="137">
        <v>0</v>
      </c>
      <c r="O19" s="162">
        <v>72.4</v>
      </c>
      <c r="P19" s="136">
        <v>91.81561363636362</v>
      </c>
      <c r="Q19" s="133">
        <v>14</v>
      </c>
      <c r="R19" s="133">
        <v>3</v>
      </c>
      <c r="S19" s="390" t="s">
        <v>32</v>
      </c>
      <c r="T19" s="216" t="s">
        <v>52</v>
      </c>
      <c r="U19" s="216"/>
      <c r="V19" s="216"/>
      <c r="W19" s="391"/>
    </row>
    <row r="20" spans="1:23" s="389" customFormat="1" ht="21.75" customHeight="1">
      <c r="A20" s="131" t="s">
        <v>28</v>
      </c>
      <c r="B20" s="216" t="s">
        <v>29</v>
      </c>
      <c r="C20" s="133">
        <v>85</v>
      </c>
      <c r="D20" s="133" t="s">
        <v>30</v>
      </c>
      <c r="E20" s="133">
        <v>1921110150</v>
      </c>
      <c r="F20" s="383" t="s">
        <v>53</v>
      </c>
      <c r="G20" s="136">
        <v>93.97539682539681</v>
      </c>
      <c r="H20" s="137">
        <v>1.825</v>
      </c>
      <c r="I20" s="162">
        <v>95.80039682539682</v>
      </c>
      <c r="J20" s="136">
        <v>90.5714285714286</v>
      </c>
      <c r="K20" s="137">
        <v>2.2</v>
      </c>
      <c r="L20" s="162">
        <v>92.7714285714286</v>
      </c>
      <c r="M20" s="136">
        <v>76.1</v>
      </c>
      <c r="N20" s="137">
        <v>0</v>
      </c>
      <c r="O20" s="162">
        <v>76.1</v>
      </c>
      <c r="P20" s="136">
        <v>91.55863095238097</v>
      </c>
      <c r="Q20" s="133">
        <v>15</v>
      </c>
      <c r="R20" s="133">
        <v>13</v>
      </c>
      <c r="S20" s="390" t="s">
        <v>32</v>
      </c>
      <c r="T20" s="216" t="s">
        <v>52</v>
      </c>
      <c r="U20" s="216"/>
      <c r="V20" s="216"/>
      <c r="W20" s="391"/>
    </row>
    <row r="21" spans="1:23" s="389" customFormat="1" ht="21.75" customHeight="1">
      <c r="A21" s="131" t="s">
        <v>28</v>
      </c>
      <c r="B21" s="216" t="s">
        <v>29</v>
      </c>
      <c r="C21" s="133">
        <v>85</v>
      </c>
      <c r="D21" s="133" t="s">
        <v>35</v>
      </c>
      <c r="E21" s="133">
        <v>1921110187</v>
      </c>
      <c r="F21" s="383" t="s">
        <v>54</v>
      </c>
      <c r="G21" s="136">
        <v>93.72842857142858</v>
      </c>
      <c r="H21" s="137">
        <v>5.55</v>
      </c>
      <c r="I21" s="162">
        <v>98</v>
      </c>
      <c r="J21" s="136">
        <v>90.0571428571429</v>
      </c>
      <c r="K21" s="137">
        <v>2.4</v>
      </c>
      <c r="L21" s="162">
        <v>92.4571428571429</v>
      </c>
      <c r="M21" s="136">
        <v>74.7</v>
      </c>
      <c r="N21" s="137">
        <v>0</v>
      </c>
      <c r="O21" s="162">
        <v>74.7</v>
      </c>
      <c r="P21" s="136">
        <v>91.51285714285717</v>
      </c>
      <c r="Q21" s="133">
        <v>16</v>
      </c>
      <c r="R21" s="133">
        <v>14</v>
      </c>
      <c r="S21" s="390" t="s">
        <v>32</v>
      </c>
      <c r="T21" s="216" t="s">
        <v>52</v>
      </c>
      <c r="U21" s="216"/>
      <c r="V21" s="216"/>
      <c r="W21" s="391"/>
    </row>
    <row r="22" spans="1:23" s="389" customFormat="1" ht="21.75" customHeight="1">
      <c r="A22" s="131" t="s">
        <v>28</v>
      </c>
      <c r="B22" s="216" t="s">
        <v>29</v>
      </c>
      <c r="C22" s="133">
        <v>85</v>
      </c>
      <c r="D22" s="133" t="s">
        <v>35</v>
      </c>
      <c r="E22" s="133">
        <v>1921110180</v>
      </c>
      <c r="F22" s="383" t="s">
        <v>55</v>
      </c>
      <c r="G22" s="136">
        <v>91.00442857142858</v>
      </c>
      <c r="H22" s="137">
        <v>5.775</v>
      </c>
      <c r="I22" s="162">
        <v>96.77942857142858</v>
      </c>
      <c r="J22" s="136">
        <v>87.8571428571429</v>
      </c>
      <c r="K22" s="137">
        <v>3.3125</v>
      </c>
      <c r="L22" s="162">
        <v>91.1696428571429</v>
      </c>
      <c r="M22" s="136">
        <v>84.2</v>
      </c>
      <c r="N22" s="137">
        <v>0</v>
      </c>
      <c r="O22" s="162">
        <v>84.2</v>
      </c>
      <c r="P22" s="136">
        <v>91.31414642857148</v>
      </c>
      <c r="Q22" s="133">
        <v>17</v>
      </c>
      <c r="R22" s="133">
        <v>33</v>
      </c>
      <c r="S22" s="390" t="s">
        <v>32</v>
      </c>
      <c r="T22" s="216" t="s">
        <v>52</v>
      </c>
      <c r="U22" s="216"/>
      <c r="V22" s="216"/>
      <c r="W22" s="391"/>
    </row>
    <row r="23" spans="1:23" s="389" customFormat="1" ht="21.75" customHeight="1">
      <c r="A23" s="131" t="s">
        <v>28</v>
      </c>
      <c r="B23" s="216" t="s">
        <v>29</v>
      </c>
      <c r="C23" s="133">
        <v>85</v>
      </c>
      <c r="D23" s="133" t="s">
        <v>35</v>
      </c>
      <c r="E23" s="133">
        <v>1921110167</v>
      </c>
      <c r="F23" s="383" t="s">
        <v>56</v>
      </c>
      <c r="G23" s="136">
        <v>93.33398412698418</v>
      </c>
      <c r="H23" s="137">
        <v>1.6</v>
      </c>
      <c r="I23" s="162">
        <v>94.93398412698417</v>
      </c>
      <c r="J23" s="136">
        <v>89.6571428571429</v>
      </c>
      <c r="K23" s="137">
        <v>1.55</v>
      </c>
      <c r="L23" s="162">
        <v>91.2071428571429</v>
      </c>
      <c r="M23" s="136">
        <v>82.8</v>
      </c>
      <c r="N23" s="137">
        <v>0</v>
      </c>
      <c r="O23" s="162">
        <v>82.8</v>
      </c>
      <c r="P23" s="136">
        <v>90.9254547619048</v>
      </c>
      <c r="Q23" s="133">
        <v>18</v>
      </c>
      <c r="R23" s="133">
        <v>18</v>
      </c>
      <c r="S23" s="390" t="s">
        <v>32</v>
      </c>
      <c r="T23" s="216" t="s">
        <v>52</v>
      </c>
      <c r="U23" s="216"/>
      <c r="V23" s="216"/>
      <c r="W23" s="391"/>
    </row>
    <row r="24" spans="1:23" s="389" customFormat="1" ht="21.75" customHeight="1">
      <c r="A24" s="131" t="s">
        <v>28</v>
      </c>
      <c r="B24" s="216" t="s">
        <v>29</v>
      </c>
      <c r="C24" s="133">
        <v>85</v>
      </c>
      <c r="D24" s="133" t="s">
        <v>35</v>
      </c>
      <c r="E24" s="133">
        <v>1921110186</v>
      </c>
      <c r="F24" s="383" t="s">
        <v>57</v>
      </c>
      <c r="G24" s="136">
        <v>91.92335714285714</v>
      </c>
      <c r="H24" s="137">
        <v>6.725</v>
      </c>
      <c r="I24" s="162">
        <v>98</v>
      </c>
      <c r="J24" s="136">
        <v>89.5142857142857</v>
      </c>
      <c r="K24" s="137">
        <v>2.65</v>
      </c>
      <c r="L24" s="162">
        <v>92.1642857142857</v>
      </c>
      <c r="M24" s="136">
        <v>68</v>
      </c>
      <c r="N24" s="137">
        <v>0</v>
      </c>
      <c r="O24" s="162">
        <v>68</v>
      </c>
      <c r="P24" s="136">
        <v>90.62321428571427</v>
      </c>
      <c r="Q24" s="133">
        <v>19</v>
      </c>
      <c r="R24" s="133">
        <v>21</v>
      </c>
      <c r="S24" s="390" t="s">
        <v>32</v>
      </c>
      <c r="T24" s="216" t="s">
        <v>52</v>
      </c>
      <c r="U24" s="216"/>
      <c r="V24" s="216"/>
      <c r="W24" s="391"/>
    </row>
    <row r="25" spans="1:23" s="389" customFormat="1" ht="21.75" customHeight="1">
      <c r="A25" s="131" t="s">
        <v>28</v>
      </c>
      <c r="B25" s="216" t="s">
        <v>29</v>
      </c>
      <c r="C25" s="133">
        <v>85</v>
      </c>
      <c r="D25" s="133" t="s">
        <v>30</v>
      </c>
      <c r="E25" s="133">
        <v>1921110163</v>
      </c>
      <c r="F25" s="383" t="s">
        <v>58</v>
      </c>
      <c r="G25" s="136">
        <v>90.48445714285714</v>
      </c>
      <c r="H25" s="137">
        <v>0.75</v>
      </c>
      <c r="I25" s="162">
        <v>91.23445714285714</v>
      </c>
      <c r="J25" s="136">
        <v>89.9142857142857</v>
      </c>
      <c r="K25" s="137">
        <v>1.8</v>
      </c>
      <c r="L25" s="162">
        <v>91.7142857142857</v>
      </c>
      <c r="M25" s="136">
        <v>79.6</v>
      </c>
      <c r="N25" s="137">
        <v>0</v>
      </c>
      <c r="O25" s="162">
        <v>79.6</v>
      </c>
      <c r="P25" s="136">
        <v>90.43088285714285</v>
      </c>
      <c r="Q25" s="133">
        <v>20</v>
      </c>
      <c r="R25" s="133">
        <v>15</v>
      </c>
      <c r="S25" s="390" t="s">
        <v>32</v>
      </c>
      <c r="T25" s="216" t="s">
        <v>52</v>
      </c>
      <c r="U25" s="216"/>
      <c r="V25" s="216"/>
      <c r="W25" s="391"/>
    </row>
    <row r="26" spans="1:23" s="389" customFormat="1" ht="21.75" customHeight="1">
      <c r="A26" s="131" t="s">
        <v>28</v>
      </c>
      <c r="B26" s="216" t="s">
        <v>29</v>
      </c>
      <c r="C26" s="133">
        <v>85</v>
      </c>
      <c r="D26" s="133" t="s">
        <v>30</v>
      </c>
      <c r="E26" s="133">
        <v>1908110291</v>
      </c>
      <c r="F26" s="383" t="s">
        <v>59</v>
      </c>
      <c r="G26" s="136">
        <v>90.83904761904759</v>
      </c>
      <c r="H26" s="137">
        <v>0.95</v>
      </c>
      <c r="I26" s="162">
        <v>91.7890476190476</v>
      </c>
      <c r="J26" s="136">
        <v>88.0285714285714</v>
      </c>
      <c r="K26" s="137">
        <v>2.625</v>
      </c>
      <c r="L26" s="162">
        <v>90.6535714285714</v>
      </c>
      <c r="M26" s="136">
        <v>81.6</v>
      </c>
      <c r="N26" s="137">
        <v>0</v>
      </c>
      <c r="O26" s="162">
        <v>81.6</v>
      </c>
      <c r="P26" s="136">
        <v>89.91853571428568</v>
      </c>
      <c r="Q26" s="133">
        <v>21</v>
      </c>
      <c r="R26" s="133">
        <v>32</v>
      </c>
      <c r="S26" s="390" t="s">
        <v>32</v>
      </c>
      <c r="T26" s="216" t="s">
        <v>52</v>
      </c>
      <c r="U26" s="216"/>
      <c r="V26" s="216"/>
      <c r="W26" s="391"/>
    </row>
    <row r="27" spans="1:23" s="389" customFormat="1" ht="21.75" customHeight="1">
      <c r="A27" s="131" t="s">
        <v>28</v>
      </c>
      <c r="B27" s="216" t="s">
        <v>29</v>
      </c>
      <c r="C27" s="133">
        <v>85</v>
      </c>
      <c r="D27" s="133" t="s">
        <v>30</v>
      </c>
      <c r="E27" s="275" t="s">
        <v>60</v>
      </c>
      <c r="F27" s="383" t="s">
        <v>61</v>
      </c>
      <c r="G27" s="136">
        <v>90.78636190476188</v>
      </c>
      <c r="H27" s="137">
        <v>1.5</v>
      </c>
      <c r="I27" s="162">
        <v>92.28636190476188</v>
      </c>
      <c r="J27" s="136">
        <v>90.6571428571429</v>
      </c>
      <c r="K27" s="137">
        <v>0</v>
      </c>
      <c r="L27" s="162">
        <v>90.6571428571429</v>
      </c>
      <c r="M27" s="136">
        <v>80.5</v>
      </c>
      <c r="N27" s="137">
        <v>0</v>
      </c>
      <c r="O27" s="162">
        <v>80.5</v>
      </c>
      <c r="P27" s="136">
        <v>89.88581142857146</v>
      </c>
      <c r="Q27" s="133">
        <v>22</v>
      </c>
      <c r="R27" s="133">
        <v>12</v>
      </c>
      <c r="S27" s="390" t="s">
        <v>32</v>
      </c>
      <c r="T27" s="216" t="s">
        <v>52</v>
      </c>
      <c r="U27" s="216"/>
      <c r="V27" s="216"/>
      <c r="W27" s="391"/>
    </row>
    <row r="28" spans="1:23" s="389" customFormat="1" ht="21.75" customHeight="1">
      <c r="A28" s="131" t="s">
        <v>28</v>
      </c>
      <c r="B28" s="216" t="s">
        <v>29</v>
      </c>
      <c r="C28" s="133">
        <v>85</v>
      </c>
      <c r="D28" s="133" t="s">
        <v>30</v>
      </c>
      <c r="E28" s="133">
        <v>1921110146</v>
      </c>
      <c r="F28" s="383" t="s">
        <v>62</v>
      </c>
      <c r="G28" s="136">
        <v>93.6361111111111</v>
      </c>
      <c r="H28" s="137">
        <v>2.5</v>
      </c>
      <c r="I28" s="162">
        <v>96.1361111111111</v>
      </c>
      <c r="J28" s="136">
        <v>91</v>
      </c>
      <c r="K28" s="137">
        <v>0</v>
      </c>
      <c r="L28" s="162">
        <v>91</v>
      </c>
      <c r="M28" s="136">
        <v>71.8</v>
      </c>
      <c r="N28" s="137">
        <v>0</v>
      </c>
      <c r="O28" s="162">
        <v>71.8</v>
      </c>
      <c r="P28" s="136">
        <v>89.85041666666666</v>
      </c>
      <c r="Q28" s="133">
        <v>23</v>
      </c>
      <c r="R28" s="133">
        <v>10</v>
      </c>
      <c r="S28" s="390" t="s">
        <v>32</v>
      </c>
      <c r="T28" s="216" t="s">
        <v>52</v>
      </c>
      <c r="U28" s="216"/>
      <c r="V28" s="216"/>
      <c r="W28" s="391"/>
    </row>
    <row r="29" spans="1:23" s="389" customFormat="1" ht="21.75" customHeight="1">
      <c r="A29" s="131" t="s">
        <v>28</v>
      </c>
      <c r="B29" s="216" t="s">
        <v>29</v>
      </c>
      <c r="C29" s="133">
        <v>85</v>
      </c>
      <c r="D29" s="133" t="s">
        <v>35</v>
      </c>
      <c r="E29" s="133">
        <v>1921110170</v>
      </c>
      <c r="F29" s="383" t="s">
        <v>63</v>
      </c>
      <c r="G29" s="136">
        <v>90.45585714285718</v>
      </c>
      <c r="H29" s="137">
        <v>1.3625</v>
      </c>
      <c r="I29" s="162">
        <v>91.81835714285718</v>
      </c>
      <c r="J29" s="136">
        <v>87.8285714285714</v>
      </c>
      <c r="K29" s="137">
        <v>3.25</v>
      </c>
      <c r="L29" s="162">
        <v>91.0785714285714</v>
      </c>
      <c r="M29" s="136">
        <v>77.3</v>
      </c>
      <c r="N29" s="137">
        <v>0</v>
      </c>
      <c r="O29" s="162">
        <v>77.3</v>
      </c>
      <c r="P29" s="136">
        <v>89.81168214285712</v>
      </c>
      <c r="Q29" s="133">
        <v>24</v>
      </c>
      <c r="R29" s="133">
        <v>34</v>
      </c>
      <c r="S29" s="390" t="s">
        <v>32</v>
      </c>
      <c r="T29" s="216" t="s">
        <v>52</v>
      </c>
      <c r="U29" s="216"/>
      <c r="V29" s="216"/>
      <c r="W29" s="391"/>
    </row>
    <row r="30" spans="1:23" s="389" customFormat="1" ht="21.75" customHeight="1">
      <c r="A30" s="131" t="s">
        <v>28</v>
      </c>
      <c r="B30" s="216" t="s">
        <v>29</v>
      </c>
      <c r="C30" s="133">
        <v>85</v>
      </c>
      <c r="D30" s="133" t="s">
        <v>35</v>
      </c>
      <c r="E30" s="133">
        <v>1921110181</v>
      </c>
      <c r="F30" s="383" t="s">
        <v>64</v>
      </c>
      <c r="G30" s="136">
        <v>92.17692857142859</v>
      </c>
      <c r="H30" s="137">
        <v>2.075</v>
      </c>
      <c r="I30" s="162">
        <v>94.25192857142858</v>
      </c>
      <c r="J30" s="136">
        <v>89.6571428571429</v>
      </c>
      <c r="K30" s="137">
        <v>0</v>
      </c>
      <c r="L30" s="162">
        <v>89.6571428571429</v>
      </c>
      <c r="M30" s="136">
        <v>80</v>
      </c>
      <c r="N30" s="137">
        <v>0</v>
      </c>
      <c r="O30" s="162">
        <v>80</v>
      </c>
      <c r="P30" s="136">
        <v>89.38064642857147</v>
      </c>
      <c r="Q30" s="133">
        <v>25</v>
      </c>
      <c r="R30" s="133">
        <v>19</v>
      </c>
      <c r="S30" s="390" t="s">
        <v>32</v>
      </c>
      <c r="T30" s="216" t="s">
        <v>52</v>
      </c>
      <c r="U30" s="216"/>
      <c r="V30" s="216"/>
      <c r="W30" s="391"/>
    </row>
    <row r="31" spans="1:23" s="389" customFormat="1" ht="21.75" customHeight="1">
      <c r="A31" s="131" t="s">
        <v>28</v>
      </c>
      <c r="B31" s="216" t="s">
        <v>29</v>
      </c>
      <c r="C31" s="133">
        <v>85</v>
      </c>
      <c r="D31" s="133" t="s">
        <v>35</v>
      </c>
      <c r="E31" s="133">
        <v>1921110173</v>
      </c>
      <c r="F31" s="383" t="s">
        <v>65</v>
      </c>
      <c r="G31" s="136">
        <v>89.7775</v>
      </c>
      <c r="H31" s="137">
        <v>0</v>
      </c>
      <c r="I31" s="162">
        <v>89.7775</v>
      </c>
      <c r="J31" s="136">
        <v>87.2</v>
      </c>
      <c r="K31" s="137">
        <v>3.5</v>
      </c>
      <c r="L31" s="162">
        <v>90.7</v>
      </c>
      <c r="M31" s="136">
        <v>78.75</v>
      </c>
      <c r="N31" s="137">
        <v>0</v>
      </c>
      <c r="O31" s="162">
        <v>78.75</v>
      </c>
      <c r="P31" s="136">
        <v>89.366625</v>
      </c>
      <c r="Q31" s="133">
        <v>26</v>
      </c>
      <c r="R31" s="133">
        <v>42</v>
      </c>
      <c r="S31" s="390" t="s">
        <v>32</v>
      </c>
      <c r="T31" s="216" t="s">
        <v>52</v>
      </c>
      <c r="U31" s="216"/>
      <c r="V31" s="216"/>
      <c r="W31" s="391"/>
    </row>
    <row r="32" spans="1:23" s="389" customFormat="1" ht="21.75" customHeight="1">
      <c r="A32" s="131" t="s">
        <v>28</v>
      </c>
      <c r="B32" s="216" t="s">
        <v>29</v>
      </c>
      <c r="C32" s="133">
        <v>85</v>
      </c>
      <c r="D32" s="133" t="s">
        <v>30</v>
      </c>
      <c r="E32" s="133">
        <v>1921110108</v>
      </c>
      <c r="F32" s="393" t="s">
        <v>66</v>
      </c>
      <c r="G32" s="136">
        <v>91.05979532163741</v>
      </c>
      <c r="H32" s="137">
        <v>0.75</v>
      </c>
      <c r="I32" s="162">
        <v>91.80979532163741</v>
      </c>
      <c r="J32" s="136">
        <v>89.8684210526316</v>
      </c>
      <c r="K32" s="137">
        <v>0.5</v>
      </c>
      <c r="L32" s="162">
        <v>90.3684210526316</v>
      </c>
      <c r="M32" s="136">
        <v>77.5</v>
      </c>
      <c r="N32" s="137">
        <v>0</v>
      </c>
      <c r="O32" s="162">
        <v>77.5</v>
      </c>
      <c r="P32" s="136">
        <v>89.2977850877193</v>
      </c>
      <c r="Q32" s="133">
        <v>27</v>
      </c>
      <c r="R32" s="397">
        <v>16</v>
      </c>
      <c r="S32" s="390" t="s">
        <v>32</v>
      </c>
      <c r="T32" s="216" t="s">
        <v>52</v>
      </c>
      <c r="U32" s="216"/>
      <c r="V32" s="216"/>
      <c r="W32" s="391"/>
    </row>
    <row r="33" spans="1:23" s="389" customFormat="1" ht="21.75" customHeight="1">
      <c r="A33" s="131" t="s">
        <v>28</v>
      </c>
      <c r="B33" s="216" t="s">
        <v>29</v>
      </c>
      <c r="C33" s="133">
        <v>85</v>
      </c>
      <c r="D33" s="133" t="s">
        <v>30</v>
      </c>
      <c r="E33" s="133">
        <v>1810031012</v>
      </c>
      <c r="F33" s="383" t="s">
        <v>67</v>
      </c>
      <c r="G33" s="136">
        <v>91.01249999999999</v>
      </c>
      <c r="H33" s="137">
        <v>1.125</v>
      </c>
      <c r="I33" s="162">
        <v>92.13749999999999</v>
      </c>
      <c r="J33" s="136">
        <v>87.3333333333333</v>
      </c>
      <c r="K33" s="137">
        <v>3.25</v>
      </c>
      <c r="L33" s="162">
        <v>90.5833333333333</v>
      </c>
      <c r="M33" s="136">
        <v>73.8</v>
      </c>
      <c r="N33" s="137">
        <v>0</v>
      </c>
      <c r="O33" s="162">
        <v>73.8</v>
      </c>
      <c r="P33" s="136">
        <v>89.13812499999996</v>
      </c>
      <c r="Q33" s="133">
        <v>28</v>
      </c>
      <c r="R33" s="133">
        <v>41</v>
      </c>
      <c r="S33" s="390" t="s">
        <v>32</v>
      </c>
      <c r="T33" s="216" t="s">
        <v>52</v>
      </c>
      <c r="U33" s="216"/>
      <c r="V33" s="216"/>
      <c r="W33" s="391"/>
    </row>
    <row r="34" spans="1:23" s="389" customFormat="1" ht="21.75" customHeight="1">
      <c r="A34" s="131" t="s">
        <v>28</v>
      </c>
      <c r="B34" s="216" t="s">
        <v>29</v>
      </c>
      <c r="C34" s="133">
        <v>85</v>
      </c>
      <c r="D34" s="133" t="s">
        <v>35</v>
      </c>
      <c r="E34" s="133">
        <v>1921110191</v>
      </c>
      <c r="F34" s="383" t="s">
        <v>68</v>
      </c>
      <c r="G34" s="136">
        <v>92.55214285714285</v>
      </c>
      <c r="H34" s="137">
        <v>4.45</v>
      </c>
      <c r="I34" s="162">
        <v>97.00214285714284</v>
      </c>
      <c r="J34" s="136">
        <v>88.2857142857143</v>
      </c>
      <c r="K34" s="137">
        <v>1</v>
      </c>
      <c r="L34" s="162">
        <v>89.2857142857143</v>
      </c>
      <c r="M34" s="136">
        <v>76</v>
      </c>
      <c r="N34" s="137">
        <v>0</v>
      </c>
      <c r="O34" s="162">
        <v>76</v>
      </c>
      <c r="P34" s="136">
        <v>89.11460714285714</v>
      </c>
      <c r="Q34" s="133">
        <v>29</v>
      </c>
      <c r="R34" s="133">
        <v>28</v>
      </c>
      <c r="S34" s="390" t="s">
        <v>32</v>
      </c>
      <c r="T34" s="216" t="s">
        <v>52</v>
      </c>
      <c r="U34" s="216"/>
      <c r="V34" s="216"/>
      <c r="W34" s="391"/>
    </row>
    <row r="35" spans="1:23" s="389" customFormat="1" ht="21.75" customHeight="1">
      <c r="A35" s="131" t="s">
        <v>28</v>
      </c>
      <c r="B35" s="216" t="s">
        <v>29</v>
      </c>
      <c r="C35" s="133">
        <v>85</v>
      </c>
      <c r="D35" s="133" t="s">
        <v>30</v>
      </c>
      <c r="E35" s="133">
        <v>1921110144</v>
      </c>
      <c r="F35" s="383" t="s">
        <v>69</v>
      </c>
      <c r="G35" s="136">
        <v>90.9103968253968</v>
      </c>
      <c r="H35" s="137">
        <v>1.45</v>
      </c>
      <c r="I35" s="162">
        <v>92.36039682539679</v>
      </c>
      <c r="J35" s="136">
        <v>87.3714285714286</v>
      </c>
      <c r="K35" s="137">
        <v>3.1792</v>
      </c>
      <c r="L35" s="162">
        <v>90.5506285714286</v>
      </c>
      <c r="M35" s="136">
        <v>73.2</v>
      </c>
      <c r="N35" s="137">
        <v>0</v>
      </c>
      <c r="O35" s="162">
        <v>73.2</v>
      </c>
      <c r="P35" s="136">
        <v>89.08703095238096</v>
      </c>
      <c r="Q35" s="133">
        <v>30</v>
      </c>
      <c r="R35" s="133">
        <v>40</v>
      </c>
      <c r="S35" s="390" t="s">
        <v>32</v>
      </c>
      <c r="T35" s="216" t="s">
        <v>52</v>
      </c>
      <c r="U35" s="216"/>
      <c r="V35" s="216"/>
      <c r="W35" s="391"/>
    </row>
    <row r="36" spans="1:23" s="389" customFormat="1" ht="21.75" customHeight="1">
      <c r="A36" s="131" t="s">
        <v>28</v>
      </c>
      <c r="B36" s="216" t="s">
        <v>29</v>
      </c>
      <c r="C36" s="133">
        <v>85</v>
      </c>
      <c r="D36" s="133" t="s">
        <v>30</v>
      </c>
      <c r="E36" s="133">
        <v>1921110131</v>
      </c>
      <c r="F36" s="383" t="s">
        <v>70</v>
      </c>
      <c r="G36" s="136">
        <v>94.7465079365079</v>
      </c>
      <c r="H36" s="137">
        <v>2.5</v>
      </c>
      <c r="I36" s="162">
        <v>97.2465079365079</v>
      </c>
      <c r="J36" s="136">
        <v>89.3714285714286</v>
      </c>
      <c r="K36" s="137">
        <v>0</v>
      </c>
      <c r="L36" s="162">
        <v>89.3714285714286</v>
      </c>
      <c r="M36" s="136">
        <v>74.2</v>
      </c>
      <c r="N36" s="137">
        <v>0</v>
      </c>
      <c r="O36" s="162">
        <v>74.2</v>
      </c>
      <c r="P36" s="136">
        <v>89.03554761904762</v>
      </c>
      <c r="Q36" s="133">
        <v>31</v>
      </c>
      <c r="R36" s="133">
        <v>22</v>
      </c>
      <c r="S36" s="390" t="s">
        <v>32</v>
      </c>
      <c r="T36" s="216" t="s">
        <v>52</v>
      </c>
      <c r="U36" s="216"/>
      <c r="V36" s="216"/>
      <c r="W36" s="391"/>
    </row>
    <row r="37" spans="1:23" s="389" customFormat="1" ht="21.75" customHeight="1">
      <c r="A37" s="131" t="s">
        <v>28</v>
      </c>
      <c r="B37" s="216" t="s">
        <v>29</v>
      </c>
      <c r="C37" s="133">
        <v>85</v>
      </c>
      <c r="D37" s="133" t="s">
        <v>35</v>
      </c>
      <c r="E37" s="133">
        <v>1921110039</v>
      </c>
      <c r="F37" s="383" t="s">
        <v>71</v>
      </c>
      <c r="G37" s="136">
        <v>91.2375</v>
      </c>
      <c r="H37" s="137">
        <v>0</v>
      </c>
      <c r="I37" s="162">
        <v>91.2375</v>
      </c>
      <c r="J37" s="136">
        <v>87</v>
      </c>
      <c r="K37" s="137">
        <v>4.5</v>
      </c>
      <c r="L37" s="162">
        <v>91.5</v>
      </c>
      <c r="M37" s="136">
        <v>64.5</v>
      </c>
      <c r="N37" s="137">
        <v>0</v>
      </c>
      <c r="O37" s="162">
        <v>64.5</v>
      </c>
      <c r="P37" s="136">
        <v>88.760625</v>
      </c>
      <c r="Q37" s="133">
        <v>32</v>
      </c>
      <c r="R37" s="133">
        <v>46</v>
      </c>
      <c r="S37" s="390" t="s">
        <v>32</v>
      </c>
      <c r="T37" s="216" t="s">
        <v>52</v>
      </c>
      <c r="U37" s="216"/>
      <c r="V37" s="216"/>
      <c r="W37" s="391"/>
    </row>
    <row r="38" spans="1:23" s="389" customFormat="1" ht="21.75" customHeight="1">
      <c r="A38" s="131" t="s">
        <v>28</v>
      </c>
      <c r="B38" s="216" t="s">
        <v>29</v>
      </c>
      <c r="C38" s="133">
        <v>85</v>
      </c>
      <c r="D38" s="133" t="s">
        <v>35</v>
      </c>
      <c r="E38" s="133">
        <v>1921110185</v>
      </c>
      <c r="F38" s="383" t="s">
        <v>72</v>
      </c>
      <c r="G38" s="136">
        <v>92.3647857142857</v>
      </c>
      <c r="H38" s="137">
        <v>1.675</v>
      </c>
      <c r="I38" s="162">
        <v>94.0397857142857</v>
      </c>
      <c r="J38" s="136">
        <v>88.9714285714286</v>
      </c>
      <c r="K38" s="137">
        <v>1.15</v>
      </c>
      <c r="L38" s="162">
        <v>90.1214285714286</v>
      </c>
      <c r="M38" s="136">
        <v>70.6</v>
      </c>
      <c r="N38" s="137">
        <v>0</v>
      </c>
      <c r="O38" s="162">
        <v>70.6</v>
      </c>
      <c r="P38" s="136">
        <v>88.7570392857143</v>
      </c>
      <c r="Q38" s="133">
        <v>33</v>
      </c>
      <c r="R38" s="133">
        <v>26</v>
      </c>
      <c r="S38" s="390" t="s">
        <v>32</v>
      </c>
      <c r="T38" s="216" t="s">
        <v>52</v>
      </c>
      <c r="U38" s="216"/>
      <c r="V38" s="216"/>
      <c r="W38" s="391"/>
    </row>
    <row r="39" spans="1:23" s="389" customFormat="1" ht="21.75" customHeight="1">
      <c r="A39" s="131" t="s">
        <v>28</v>
      </c>
      <c r="B39" s="216" t="s">
        <v>29</v>
      </c>
      <c r="C39" s="133">
        <v>85</v>
      </c>
      <c r="D39" s="133" t="s">
        <v>35</v>
      </c>
      <c r="E39" s="133">
        <v>1933110295</v>
      </c>
      <c r="F39" s="383" t="s">
        <v>73</v>
      </c>
      <c r="G39" s="136">
        <v>89.9805</v>
      </c>
      <c r="H39" s="137">
        <v>0.3</v>
      </c>
      <c r="I39" s="162">
        <v>90.2805</v>
      </c>
      <c r="J39" s="136">
        <v>89.8</v>
      </c>
      <c r="K39" s="137">
        <v>1</v>
      </c>
      <c r="L39" s="162">
        <v>90.8</v>
      </c>
      <c r="M39" s="136">
        <v>71.1</v>
      </c>
      <c r="N39" s="137">
        <v>0</v>
      </c>
      <c r="O39" s="162">
        <v>71.1</v>
      </c>
      <c r="P39" s="136">
        <v>88.75207499999999</v>
      </c>
      <c r="Q39" s="133">
        <v>34</v>
      </c>
      <c r="R39" s="133">
        <v>17</v>
      </c>
      <c r="S39" s="390" t="s">
        <v>32</v>
      </c>
      <c r="T39" s="216" t="s">
        <v>52</v>
      </c>
      <c r="U39" s="216"/>
      <c r="V39" s="216"/>
      <c r="W39" s="391"/>
    </row>
    <row r="40" spans="1:23" s="389" customFormat="1" ht="21.75" customHeight="1">
      <c r="A40" s="131" t="s">
        <v>28</v>
      </c>
      <c r="B40" s="216" t="s">
        <v>29</v>
      </c>
      <c r="C40" s="133">
        <v>85</v>
      </c>
      <c r="D40" s="133" t="s">
        <v>30</v>
      </c>
      <c r="E40" s="133">
        <v>1921110152</v>
      </c>
      <c r="F40" s="383" t="s">
        <v>74</v>
      </c>
      <c r="G40" s="136">
        <v>91.5371428571429</v>
      </c>
      <c r="H40" s="137">
        <v>3.2</v>
      </c>
      <c r="I40" s="162">
        <v>94.73714285714289</v>
      </c>
      <c r="J40" s="136">
        <v>85.6857142857143</v>
      </c>
      <c r="K40" s="137">
        <v>3.225</v>
      </c>
      <c r="L40" s="162">
        <v>88.9107142857143</v>
      </c>
      <c r="M40" s="136">
        <v>78</v>
      </c>
      <c r="N40" s="137">
        <v>0</v>
      </c>
      <c r="O40" s="162">
        <v>78</v>
      </c>
      <c r="P40" s="136">
        <v>88.69360714285715</v>
      </c>
      <c r="Q40" s="133">
        <v>35</v>
      </c>
      <c r="R40" s="133">
        <v>62</v>
      </c>
      <c r="S40" s="390" t="s">
        <v>32</v>
      </c>
      <c r="T40" s="216"/>
      <c r="U40" s="216"/>
      <c r="V40" s="216"/>
      <c r="W40" s="391"/>
    </row>
    <row r="41" spans="1:23" s="389" customFormat="1" ht="21.75" customHeight="1">
      <c r="A41" s="131" t="s">
        <v>28</v>
      </c>
      <c r="B41" s="216" t="s">
        <v>29</v>
      </c>
      <c r="C41" s="133">
        <v>85</v>
      </c>
      <c r="D41" s="133" t="s">
        <v>30</v>
      </c>
      <c r="E41" s="133">
        <v>1921110140</v>
      </c>
      <c r="F41" s="383" t="s">
        <v>75</v>
      </c>
      <c r="G41" s="136">
        <v>93.3379365079365</v>
      </c>
      <c r="H41" s="137">
        <v>2.5</v>
      </c>
      <c r="I41" s="162">
        <v>95.8379365079365</v>
      </c>
      <c r="J41" s="136">
        <v>87.8285714285714</v>
      </c>
      <c r="K41" s="137">
        <v>0.75</v>
      </c>
      <c r="L41" s="162">
        <v>88.5785714285714</v>
      </c>
      <c r="M41" s="136">
        <v>77.6</v>
      </c>
      <c r="N41" s="137">
        <v>0</v>
      </c>
      <c r="O41" s="162">
        <v>77.6</v>
      </c>
      <c r="P41" s="136">
        <v>88.56961904761901</v>
      </c>
      <c r="Q41" s="133">
        <v>36</v>
      </c>
      <c r="R41" s="133">
        <v>35</v>
      </c>
      <c r="S41" s="390" t="s">
        <v>32</v>
      </c>
      <c r="T41" s="216"/>
      <c r="U41" s="216"/>
      <c r="V41" s="216"/>
      <c r="W41" s="391"/>
    </row>
    <row r="42" spans="1:23" s="389" customFormat="1" ht="21.75" customHeight="1">
      <c r="A42" s="131" t="s">
        <v>28</v>
      </c>
      <c r="B42" s="216" t="s">
        <v>29</v>
      </c>
      <c r="C42" s="133">
        <v>85</v>
      </c>
      <c r="D42" s="133" t="s">
        <v>35</v>
      </c>
      <c r="E42" s="133">
        <v>1921110195</v>
      </c>
      <c r="F42" s="383" t="s">
        <v>76</v>
      </c>
      <c r="G42" s="136">
        <v>92.602</v>
      </c>
      <c r="H42" s="137">
        <v>3.0625</v>
      </c>
      <c r="I42" s="162">
        <v>95.6645</v>
      </c>
      <c r="J42" s="136">
        <v>89</v>
      </c>
      <c r="K42" s="137">
        <v>1</v>
      </c>
      <c r="L42" s="162">
        <v>90</v>
      </c>
      <c r="M42" s="136">
        <v>65.8</v>
      </c>
      <c r="N42" s="137">
        <v>0</v>
      </c>
      <c r="O42" s="162">
        <v>65.8</v>
      </c>
      <c r="P42" s="136">
        <v>88.429675</v>
      </c>
      <c r="Q42" s="133">
        <v>37</v>
      </c>
      <c r="R42" s="133">
        <v>25</v>
      </c>
      <c r="S42" s="390" t="s">
        <v>32</v>
      </c>
      <c r="T42" s="216"/>
      <c r="U42" s="216"/>
      <c r="V42" s="216"/>
      <c r="W42" s="391"/>
    </row>
    <row r="43" spans="1:23" s="389" customFormat="1" ht="21.75" customHeight="1">
      <c r="A43" s="131" t="s">
        <v>28</v>
      </c>
      <c r="B43" s="216" t="s">
        <v>29</v>
      </c>
      <c r="C43" s="133">
        <v>85</v>
      </c>
      <c r="D43" s="133" t="s">
        <v>35</v>
      </c>
      <c r="E43" s="133">
        <v>1921110041</v>
      </c>
      <c r="F43" s="383" t="s">
        <v>77</v>
      </c>
      <c r="G43" s="136">
        <v>93.1928571428571</v>
      </c>
      <c r="H43" s="137">
        <v>0</v>
      </c>
      <c r="I43" s="162">
        <v>93.1928571428571</v>
      </c>
      <c r="J43" s="136">
        <v>87.7142857142857</v>
      </c>
      <c r="K43" s="137">
        <v>2</v>
      </c>
      <c r="L43" s="162">
        <v>89.7142857142857</v>
      </c>
      <c r="M43" s="136">
        <v>71.3</v>
      </c>
      <c r="N43" s="137">
        <v>0</v>
      </c>
      <c r="O43" s="162">
        <v>71.3</v>
      </c>
      <c r="P43" s="136">
        <v>88.39464285714284</v>
      </c>
      <c r="Q43" s="133">
        <v>38</v>
      </c>
      <c r="R43" s="133">
        <v>36</v>
      </c>
      <c r="S43" s="390" t="s">
        <v>32</v>
      </c>
      <c r="T43" s="216"/>
      <c r="U43" s="216"/>
      <c r="V43" s="216"/>
      <c r="W43" s="391"/>
    </row>
    <row r="44" spans="1:23" s="389" customFormat="1" ht="21.75" customHeight="1">
      <c r="A44" s="131" t="s">
        <v>28</v>
      </c>
      <c r="B44" s="216" t="s">
        <v>29</v>
      </c>
      <c r="C44" s="133">
        <v>85</v>
      </c>
      <c r="D44" s="133" t="s">
        <v>30</v>
      </c>
      <c r="E44" s="133">
        <v>1921110153</v>
      </c>
      <c r="F44" s="383" t="s">
        <v>78</v>
      </c>
      <c r="G44" s="136">
        <v>91.03428571428569</v>
      </c>
      <c r="H44" s="137">
        <v>2.075</v>
      </c>
      <c r="I44" s="162">
        <v>93.10928571428568</v>
      </c>
      <c r="J44" s="136">
        <v>88.1714285714286</v>
      </c>
      <c r="K44" s="137">
        <v>0.7</v>
      </c>
      <c r="L44" s="162">
        <v>88.8714285714286</v>
      </c>
      <c r="M44" s="136">
        <v>74.6</v>
      </c>
      <c r="N44" s="137">
        <v>0</v>
      </c>
      <c r="O44" s="162">
        <v>74.6</v>
      </c>
      <c r="P44" s="136">
        <v>88.07996428571428</v>
      </c>
      <c r="Q44" s="133">
        <v>39</v>
      </c>
      <c r="R44" s="133">
        <v>30</v>
      </c>
      <c r="S44" s="390" t="s">
        <v>32</v>
      </c>
      <c r="T44" s="216"/>
      <c r="U44" s="216"/>
      <c r="V44" s="216"/>
      <c r="W44" s="391"/>
    </row>
    <row r="45" spans="1:23" s="389" customFormat="1" ht="21.75" customHeight="1">
      <c r="A45" s="131" t="s">
        <v>28</v>
      </c>
      <c r="B45" s="216" t="s">
        <v>29</v>
      </c>
      <c r="C45" s="133">
        <v>85</v>
      </c>
      <c r="D45" s="133" t="s">
        <v>30</v>
      </c>
      <c r="E45" s="133">
        <v>1921110147</v>
      </c>
      <c r="F45" s="383" t="s">
        <v>79</v>
      </c>
      <c r="G45" s="136">
        <v>91.29539682539681</v>
      </c>
      <c r="H45" s="137">
        <v>0.75</v>
      </c>
      <c r="I45" s="162">
        <v>92.04539682539681</v>
      </c>
      <c r="J45" s="136">
        <v>87.1714285714286</v>
      </c>
      <c r="K45" s="137">
        <v>2.2</v>
      </c>
      <c r="L45" s="162">
        <v>89.3714285714286</v>
      </c>
      <c r="M45" s="136">
        <v>71.2</v>
      </c>
      <c r="N45" s="137">
        <v>0</v>
      </c>
      <c r="O45" s="162">
        <v>71.2</v>
      </c>
      <c r="P45" s="136">
        <v>87.95538095238096</v>
      </c>
      <c r="Q45" s="133">
        <v>40</v>
      </c>
      <c r="R45" s="133">
        <v>45</v>
      </c>
      <c r="S45" s="390" t="s">
        <v>32</v>
      </c>
      <c r="T45" s="216"/>
      <c r="U45" s="216"/>
      <c r="V45" s="216"/>
      <c r="W45" s="391"/>
    </row>
    <row r="46" spans="1:23" s="389" customFormat="1" ht="21.75" customHeight="1">
      <c r="A46" s="131" t="s">
        <v>28</v>
      </c>
      <c r="B46" s="216" t="s">
        <v>29</v>
      </c>
      <c r="C46" s="133">
        <v>85</v>
      </c>
      <c r="D46" s="133" t="s">
        <v>35</v>
      </c>
      <c r="E46" s="133">
        <v>1921110183</v>
      </c>
      <c r="F46" s="383" t="s">
        <v>80</v>
      </c>
      <c r="G46" s="136">
        <v>90.09323809523809</v>
      </c>
      <c r="H46" s="137">
        <v>0</v>
      </c>
      <c r="I46" s="162">
        <v>90.09323809523809</v>
      </c>
      <c r="J46" s="136">
        <v>89.3428571428571</v>
      </c>
      <c r="K46" s="137">
        <v>0</v>
      </c>
      <c r="L46" s="162">
        <v>89.3428571428571</v>
      </c>
      <c r="M46" s="136">
        <v>73.35</v>
      </c>
      <c r="N46" s="137">
        <v>0</v>
      </c>
      <c r="O46" s="162">
        <v>73.35</v>
      </c>
      <c r="P46" s="136">
        <v>87.85612857142853</v>
      </c>
      <c r="Q46" s="133">
        <v>41</v>
      </c>
      <c r="R46" s="133">
        <v>23</v>
      </c>
      <c r="S46" s="390" t="s">
        <v>32</v>
      </c>
      <c r="T46" s="216"/>
      <c r="U46" s="216"/>
      <c r="V46" s="216"/>
      <c r="W46" s="391"/>
    </row>
    <row r="47" spans="1:23" s="389" customFormat="1" ht="21.75" customHeight="1">
      <c r="A47" s="131" t="s">
        <v>28</v>
      </c>
      <c r="B47" s="216" t="s">
        <v>29</v>
      </c>
      <c r="C47" s="133">
        <v>85</v>
      </c>
      <c r="D47" s="133" t="s">
        <v>30</v>
      </c>
      <c r="E47" s="133" t="s">
        <v>81</v>
      </c>
      <c r="F47" s="383" t="s">
        <v>82</v>
      </c>
      <c r="G47" s="136">
        <v>91.3150793650793</v>
      </c>
      <c r="H47" s="137">
        <v>0.75</v>
      </c>
      <c r="I47" s="162">
        <v>92.0650793650793</v>
      </c>
      <c r="J47" s="136">
        <v>87.7142857142857</v>
      </c>
      <c r="K47" s="137">
        <v>0</v>
      </c>
      <c r="L47" s="162">
        <v>87.7142857142857</v>
      </c>
      <c r="M47" s="136">
        <v>80.6</v>
      </c>
      <c r="N47" s="137">
        <v>0</v>
      </c>
      <c r="O47" s="162">
        <v>80.6</v>
      </c>
      <c r="P47" s="136">
        <v>87.65547619047618</v>
      </c>
      <c r="Q47" s="133">
        <v>42</v>
      </c>
      <c r="R47" s="133">
        <v>37</v>
      </c>
      <c r="S47" s="390" t="s">
        <v>32</v>
      </c>
      <c r="T47" s="216"/>
      <c r="U47" s="216"/>
      <c r="V47" s="216"/>
      <c r="W47" s="391"/>
    </row>
    <row r="48" spans="1:23" s="389" customFormat="1" ht="21.75" customHeight="1">
      <c r="A48" s="131" t="s">
        <v>28</v>
      </c>
      <c r="B48" s="216" t="s">
        <v>29</v>
      </c>
      <c r="C48" s="133">
        <v>85</v>
      </c>
      <c r="D48" s="133" t="s">
        <v>30</v>
      </c>
      <c r="E48" s="133">
        <v>1808041084</v>
      </c>
      <c r="F48" s="383" t="s">
        <v>83</v>
      </c>
      <c r="G48" s="136">
        <v>91.9696969696969</v>
      </c>
      <c r="H48" s="137">
        <v>0.75</v>
      </c>
      <c r="I48" s="162">
        <v>92.7196969696969</v>
      </c>
      <c r="J48" s="136">
        <v>87.1818181818182</v>
      </c>
      <c r="K48" s="137">
        <v>0.4</v>
      </c>
      <c r="L48" s="162">
        <v>87.5818181818182</v>
      </c>
      <c r="M48" s="136">
        <v>80.1</v>
      </c>
      <c r="N48" s="137">
        <v>0</v>
      </c>
      <c r="O48" s="162">
        <v>80.1</v>
      </c>
      <c r="P48" s="136">
        <v>87.60431818181819</v>
      </c>
      <c r="Q48" s="133">
        <v>43</v>
      </c>
      <c r="R48" s="133">
        <v>44</v>
      </c>
      <c r="S48" s="390" t="s">
        <v>32</v>
      </c>
      <c r="T48" s="216"/>
      <c r="U48" s="216"/>
      <c r="V48" s="216"/>
      <c r="W48" s="391"/>
    </row>
    <row r="49" spans="1:23" s="389" customFormat="1" ht="21.75" customHeight="1">
      <c r="A49" s="131" t="s">
        <v>28</v>
      </c>
      <c r="B49" s="216" t="s">
        <v>29</v>
      </c>
      <c r="C49" s="133">
        <v>85</v>
      </c>
      <c r="D49" s="133" t="s">
        <v>35</v>
      </c>
      <c r="E49" s="133">
        <v>1921110169</v>
      </c>
      <c r="F49" s="383" t="s">
        <v>84</v>
      </c>
      <c r="G49" s="136">
        <v>90.39371428571431</v>
      </c>
      <c r="H49" s="137">
        <v>0</v>
      </c>
      <c r="I49" s="162">
        <v>90.39371428571431</v>
      </c>
      <c r="J49" s="136">
        <v>87.4285714285714</v>
      </c>
      <c r="K49" s="137">
        <v>0</v>
      </c>
      <c r="L49" s="162">
        <v>87.4285714285714</v>
      </c>
      <c r="M49" s="136">
        <v>79.7</v>
      </c>
      <c r="N49" s="137">
        <v>0</v>
      </c>
      <c r="O49" s="162">
        <v>79.7</v>
      </c>
      <c r="P49" s="136">
        <v>87.1004857142857</v>
      </c>
      <c r="Q49" s="133">
        <v>44</v>
      </c>
      <c r="R49" s="133">
        <v>39</v>
      </c>
      <c r="S49" s="390" t="s">
        <v>32</v>
      </c>
      <c r="T49" s="216"/>
      <c r="U49" s="216"/>
      <c r="V49" s="216"/>
      <c r="W49" s="391"/>
    </row>
    <row r="50" spans="1:23" s="389" customFormat="1" ht="21.75" customHeight="1">
      <c r="A50" s="131" t="s">
        <v>28</v>
      </c>
      <c r="B50" s="216" t="s">
        <v>29</v>
      </c>
      <c r="C50" s="133">
        <v>85</v>
      </c>
      <c r="D50" s="133" t="s">
        <v>35</v>
      </c>
      <c r="E50" s="133">
        <v>1921110189</v>
      </c>
      <c r="F50" s="383" t="s">
        <v>85</v>
      </c>
      <c r="G50" s="136">
        <v>90.46892857142859</v>
      </c>
      <c r="H50" s="137">
        <v>0</v>
      </c>
      <c r="I50" s="162">
        <v>90.46892857142859</v>
      </c>
      <c r="J50" s="136">
        <v>87.6571428571429</v>
      </c>
      <c r="K50" s="137">
        <v>0.375</v>
      </c>
      <c r="L50" s="162">
        <v>88.0321428571429</v>
      </c>
      <c r="M50" s="136">
        <v>74.5</v>
      </c>
      <c r="N50" s="137">
        <v>0</v>
      </c>
      <c r="O50" s="162">
        <v>74.5</v>
      </c>
      <c r="P50" s="136">
        <v>87.04444642857146</v>
      </c>
      <c r="Q50" s="133">
        <v>45</v>
      </c>
      <c r="R50" s="133">
        <v>38</v>
      </c>
      <c r="S50" s="390" t="s">
        <v>32</v>
      </c>
      <c r="T50" s="216"/>
      <c r="U50" s="216"/>
      <c r="V50" s="216"/>
      <c r="W50" s="391"/>
    </row>
    <row r="51" spans="1:23" s="389" customFormat="1" ht="21.75" customHeight="1">
      <c r="A51" s="131" t="s">
        <v>28</v>
      </c>
      <c r="B51" s="216" t="s">
        <v>29</v>
      </c>
      <c r="C51" s="133">
        <v>85</v>
      </c>
      <c r="D51" s="133" t="s">
        <v>35</v>
      </c>
      <c r="E51" s="133">
        <v>1921110110</v>
      </c>
      <c r="F51" s="383" t="s">
        <v>86</v>
      </c>
      <c r="G51" s="136">
        <v>90.4987142857143</v>
      </c>
      <c r="H51" s="137">
        <v>0</v>
      </c>
      <c r="I51" s="162">
        <v>90.4987142857143</v>
      </c>
      <c r="J51" s="136">
        <v>86.8285714285714</v>
      </c>
      <c r="K51" s="137">
        <v>1.25</v>
      </c>
      <c r="L51" s="162">
        <v>88.0785714285714</v>
      </c>
      <c r="M51" s="136">
        <v>72.9</v>
      </c>
      <c r="N51" s="137">
        <v>0</v>
      </c>
      <c r="O51" s="162">
        <v>72.9</v>
      </c>
      <c r="P51" s="136">
        <v>86.92373571428568</v>
      </c>
      <c r="Q51" s="133">
        <v>46</v>
      </c>
      <c r="R51" s="133">
        <v>49</v>
      </c>
      <c r="S51" s="390" t="s">
        <v>32</v>
      </c>
      <c r="T51" s="216"/>
      <c r="U51" s="216"/>
      <c r="V51" s="216"/>
      <c r="W51" s="391"/>
    </row>
    <row r="52" spans="1:23" s="389" customFormat="1" ht="21.75" customHeight="1">
      <c r="A52" s="131" t="s">
        <v>28</v>
      </c>
      <c r="B52" s="216" t="s">
        <v>29</v>
      </c>
      <c r="C52" s="133">
        <v>85</v>
      </c>
      <c r="D52" s="133" t="s">
        <v>35</v>
      </c>
      <c r="E52" s="133">
        <v>1931110455</v>
      </c>
      <c r="F52" s="383" t="s">
        <v>87</v>
      </c>
      <c r="G52" s="136">
        <v>88.9487142857143</v>
      </c>
      <c r="H52" s="137">
        <v>1.075</v>
      </c>
      <c r="I52" s="162">
        <v>90.0237142857143</v>
      </c>
      <c r="J52" s="136">
        <v>85.8285714285714</v>
      </c>
      <c r="K52" s="137">
        <v>2.375</v>
      </c>
      <c r="L52" s="162">
        <v>88.2035714285714</v>
      </c>
      <c r="M52" s="136">
        <v>72.2</v>
      </c>
      <c r="N52" s="137">
        <v>0</v>
      </c>
      <c r="O52" s="162">
        <v>72.2</v>
      </c>
      <c r="P52" s="136">
        <v>86.87623571428568</v>
      </c>
      <c r="Q52" s="133">
        <v>47</v>
      </c>
      <c r="R52" s="133">
        <v>60</v>
      </c>
      <c r="S52" s="390" t="s">
        <v>32</v>
      </c>
      <c r="T52" s="216"/>
      <c r="U52" s="216"/>
      <c r="V52" s="216"/>
      <c r="W52" s="391"/>
    </row>
    <row r="53" spans="1:23" s="389" customFormat="1" ht="21.75" customHeight="1">
      <c r="A53" s="131" t="s">
        <v>28</v>
      </c>
      <c r="B53" s="216" t="s">
        <v>29</v>
      </c>
      <c r="C53" s="133">
        <v>85</v>
      </c>
      <c r="D53" s="133" t="s">
        <v>35</v>
      </c>
      <c r="E53" s="133">
        <v>1819011119</v>
      </c>
      <c r="F53" s="383" t="s">
        <v>36</v>
      </c>
      <c r="G53" s="136">
        <v>89.06902941176469</v>
      </c>
      <c r="H53" s="137">
        <v>0</v>
      </c>
      <c r="I53" s="162">
        <v>89.06902941176469</v>
      </c>
      <c r="J53" s="136">
        <v>86.6176470588235</v>
      </c>
      <c r="K53" s="137">
        <v>1</v>
      </c>
      <c r="L53" s="162">
        <v>87.6176470588235</v>
      </c>
      <c r="M53" s="136">
        <v>77.8</v>
      </c>
      <c r="N53" s="137">
        <v>0</v>
      </c>
      <c r="O53" s="162">
        <v>77.8</v>
      </c>
      <c r="P53" s="136">
        <v>86.85358970588233</v>
      </c>
      <c r="Q53" s="133">
        <v>48</v>
      </c>
      <c r="R53" s="133">
        <v>51</v>
      </c>
      <c r="S53" s="390" t="s">
        <v>32</v>
      </c>
      <c r="T53" s="216"/>
      <c r="U53" s="216"/>
      <c r="V53" s="216"/>
      <c r="W53" s="391"/>
    </row>
    <row r="54" spans="1:23" s="389" customFormat="1" ht="21.75" customHeight="1">
      <c r="A54" s="131" t="s">
        <v>28</v>
      </c>
      <c r="B54" s="216" t="s">
        <v>29</v>
      </c>
      <c r="C54" s="133">
        <v>85</v>
      </c>
      <c r="D54" s="133" t="s">
        <v>35</v>
      </c>
      <c r="E54" s="133">
        <v>1921110176</v>
      </c>
      <c r="F54" s="383" t="s">
        <v>88</v>
      </c>
      <c r="G54" s="136">
        <v>90.8868253968254</v>
      </c>
      <c r="H54" s="137">
        <v>0</v>
      </c>
      <c r="I54" s="162">
        <v>90.8868253968254</v>
      </c>
      <c r="J54" s="136">
        <v>88.2285714285714</v>
      </c>
      <c r="K54" s="137">
        <v>0</v>
      </c>
      <c r="L54" s="162">
        <v>88.2285714285714</v>
      </c>
      <c r="M54" s="136">
        <v>66.5</v>
      </c>
      <c r="N54" s="137">
        <v>0</v>
      </c>
      <c r="O54" s="162">
        <v>66.5</v>
      </c>
      <c r="P54" s="136">
        <v>86.45445238095236</v>
      </c>
      <c r="Q54" s="133">
        <v>49</v>
      </c>
      <c r="R54" s="133">
        <v>29</v>
      </c>
      <c r="S54" s="390" t="s">
        <v>32</v>
      </c>
      <c r="T54" s="216"/>
      <c r="U54" s="216"/>
      <c r="V54" s="216"/>
      <c r="W54" s="391"/>
    </row>
    <row r="55" spans="1:23" s="389" customFormat="1" ht="21.75" customHeight="1">
      <c r="A55" s="131" t="s">
        <v>28</v>
      </c>
      <c r="B55" s="216" t="s">
        <v>29</v>
      </c>
      <c r="C55" s="133">
        <v>85</v>
      </c>
      <c r="D55" s="133" t="s">
        <v>35</v>
      </c>
      <c r="E55" s="133">
        <v>1921110193</v>
      </c>
      <c r="F55" s="383" t="s">
        <v>89</v>
      </c>
      <c r="G55" s="136">
        <v>90.4475</v>
      </c>
      <c r="H55" s="137">
        <v>0</v>
      </c>
      <c r="I55" s="162">
        <v>90.4475</v>
      </c>
      <c r="J55" s="136">
        <v>87.2</v>
      </c>
      <c r="K55" s="137">
        <v>1.55</v>
      </c>
      <c r="L55" s="162">
        <v>88.75</v>
      </c>
      <c r="M55" s="136">
        <v>60</v>
      </c>
      <c r="N55" s="137">
        <v>0</v>
      </c>
      <c r="O55" s="162">
        <v>60</v>
      </c>
      <c r="P55" s="136">
        <v>86.129625</v>
      </c>
      <c r="Q55" s="133">
        <v>50</v>
      </c>
      <c r="R55" s="133">
        <v>43</v>
      </c>
      <c r="S55" s="390" t="s">
        <v>32</v>
      </c>
      <c r="T55" s="216"/>
      <c r="U55" s="216"/>
      <c r="V55" s="216"/>
      <c r="W55" s="391"/>
    </row>
    <row r="56" spans="1:23" s="389" customFormat="1" ht="21.75" customHeight="1">
      <c r="A56" s="131" t="s">
        <v>28</v>
      </c>
      <c r="B56" s="216" t="s">
        <v>29</v>
      </c>
      <c r="C56" s="133">
        <v>85</v>
      </c>
      <c r="D56" s="133" t="s">
        <v>30</v>
      </c>
      <c r="E56" s="133">
        <v>1921110142</v>
      </c>
      <c r="F56" s="383" t="s">
        <v>90</v>
      </c>
      <c r="G56" s="136">
        <v>90.7561111111111</v>
      </c>
      <c r="H56" s="137">
        <v>0.85</v>
      </c>
      <c r="I56" s="162">
        <v>91.60611111111109</v>
      </c>
      <c r="J56" s="136">
        <v>86.6</v>
      </c>
      <c r="K56" s="137">
        <v>0.5</v>
      </c>
      <c r="L56" s="162">
        <v>87.1</v>
      </c>
      <c r="M56" s="136">
        <v>70.4</v>
      </c>
      <c r="N56" s="137">
        <v>0</v>
      </c>
      <c r="O56" s="162">
        <v>70.4</v>
      </c>
      <c r="P56" s="136">
        <v>86.10591666666666</v>
      </c>
      <c r="Q56" s="133">
        <v>51</v>
      </c>
      <c r="R56" s="133">
        <v>52</v>
      </c>
      <c r="S56" s="390" t="s">
        <v>32</v>
      </c>
      <c r="T56" s="216"/>
      <c r="U56" s="216"/>
      <c r="V56" s="216"/>
      <c r="W56" s="391"/>
    </row>
    <row r="57" spans="1:23" s="389" customFormat="1" ht="21.75" customHeight="1">
      <c r="A57" s="131" t="s">
        <v>28</v>
      </c>
      <c r="B57" s="216" t="s">
        <v>29</v>
      </c>
      <c r="C57" s="133">
        <v>85</v>
      </c>
      <c r="D57" s="133" t="s">
        <v>30</v>
      </c>
      <c r="E57" s="133">
        <v>1921110141</v>
      </c>
      <c r="F57" s="383" t="s">
        <v>91</v>
      </c>
      <c r="G57" s="136">
        <v>90.8865079365079</v>
      </c>
      <c r="H57" s="137">
        <v>0.75</v>
      </c>
      <c r="I57" s="162">
        <v>91.6365079365079</v>
      </c>
      <c r="J57" s="136">
        <v>85.5714285714286</v>
      </c>
      <c r="K57" s="137">
        <v>0.8</v>
      </c>
      <c r="L57" s="162">
        <v>86.3714285714286</v>
      </c>
      <c r="M57" s="136">
        <v>75</v>
      </c>
      <c r="N57" s="137">
        <v>0</v>
      </c>
      <c r="O57" s="162">
        <v>75</v>
      </c>
      <c r="P57" s="136">
        <v>86.02404761904762</v>
      </c>
      <c r="Q57" s="133">
        <v>52</v>
      </c>
      <c r="R57" s="133">
        <v>63</v>
      </c>
      <c r="S57" s="390" t="s">
        <v>32</v>
      </c>
      <c r="T57" s="216"/>
      <c r="U57" s="216"/>
      <c r="V57" s="216"/>
      <c r="W57" s="391"/>
    </row>
    <row r="58" spans="1:23" s="389" customFormat="1" ht="21.75" customHeight="1">
      <c r="A58" s="131" t="s">
        <v>28</v>
      </c>
      <c r="B58" s="216" t="s">
        <v>29</v>
      </c>
      <c r="C58" s="133">
        <v>85</v>
      </c>
      <c r="D58" s="133" t="s">
        <v>30</v>
      </c>
      <c r="E58" s="133">
        <v>1921110135</v>
      </c>
      <c r="F58" s="383" t="s">
        <v>92</v>
      </c>
      <c r="G58" s="136">
        <v>90.9865079365079</v>
      </c>
      <c r="H58" s="137">
        <v>1</v>
      </c>
      <c r="I58" s="162">
        <v>91.9865079365079</v>
      </c>
      <c r="J58" s="136">
        <v>85.5714285714286</v>
      </c>
      <c r="K58" s="137">
        <v>0</v>
      </c>
      <c r="L58" s="162">
        <v>85.5714285714286</v>
      </c>
      <c r="M58" s="136">
        <v>79.8</v>
      </c>
      <c r="N58" s="137">
        <v>0</v>
      </c>
      <c r="O58" s="162">
        <v>79.8</v>
      </c>
      <c r="P58" s="136">
        <v>85.95654761904764</v>
      </c>
      <c r="Q58" s="133">
        <v>53</v>
      </c>
      <c r="R58" s="133">
        <v>64</v>
      </c>
      <c r="S58" s="390" t="s">
        <v>32</v>
      </c>
      <c r="T58" s="216"/>
      <c r="U58" s="216"/>
      <c r="V58" s="216"/>
      <c r="W58" s="391"/>
    </row>
    <row r="59" spans="1:23" s="389" customFormat="1" ht="21.75" customHeight="1">
      <c r="A59" s="131" t="s">
        <v>28</v>
      </c>
      <c r="B59" s="216" t="s">
        <v>29</v>
      </c>
      <c r="C59" s="133">
        <v>85</v>
      </c>
      <c r="D59" s="133" t="s">
        <v>35</v>
      </c>
      <c r="E59" s="133">
        <v>1921110168</v>
      </c>
      <c r="F59" s="383" t="s">
        <v>93</v>
      </c>
      <c r="G59" s="136">
        <v>90.165380952381</v>
      </c>
      <c r="H59" s="137">
        <v>0</v>
      </c>
      <c r="I59" s="162">
        <v>90.165380952381</v>
      </c>
      <c r="J59" s="136">
        <v>84.4285714285714</v>
      </c>
      <c r="K59" s="137">
        <v>2.1</v>
      </c>
      <c r="L59" s="162">
        <v>86.5285714285714</v>
      </c>
      <c r="M59" s="136">
        <v>74.9</v>
      </c>
      <c r="N59" s="137">
        <v>0</v>
      </c>
      <c r="O59" s="162">
        <v>74.9</v>
      </c>
      <c r="P59" s="136">
        <v>85.9112357142857</v>
      </c>
      <c r="Q59" s="133">
        <v>54</v>
      </c>
      <c r="R59" s="133">
        <v>70</v>
      </c>
      <c r="S59" s="390" t="s">
        <v>32</v>
      </c>
      <c r="T59" s="216"/>
      <c r="U59" s="216"/>
      <c r="V59" s="216"/>
      <c r="W59" s="391"/>
    </row>
    <row r="60" spans="1:23" s="389" customFormat="1" ht="21.75" customHeight="1">
      <c r="A60" s="131" t="s">
        <v>28</v>
      </c>
      <c r="B60" s="216" t="s">
        <v>29</v>
      </c>
      <c r="C60" s="133">
        <v>85</v>
      </c>
      <c r="D60" s="133" t="s">
        <v>30</v>
      </c>
      <c r="E60" s="133">
        <v>1921110160</v>
      </c>
      <c r="F60" s="383" t="s">
        <v>94</v>
      </c>
      <c r="G60" s="136">
        <v>90.325</v>
      </c>
      <c r="H60" s="137">
        <v>0.75</v>
      </c>
      <c r="I60" s="162">
        <v>91.075</v>
      </c>
      <c r="J60" s="136">
        <v>85.2</v>
      </c>
      <c r="K60" s="137">
        <v>0.8</v>
      </c>
      <c r="L60" s="162">
        <v>86</v>
      </c>
      <c r="M60" s="136">
        <v>77.35</v>
      </c>
      <c r="N60" s="137">
        <v>0</v>
      </c>
      <c r="O60" s="162">
        <v>77.35</v>
      </c>
      <c r="P60" s="136">
        <v>85.89625</v>
      </c>
      <c r="Q60" s="133">
        <v>55</v>
      </c>
      <c r="R60" s="133">
        <v>67</v>
      </c>
      <c r="S60" s="390" t="s">
        <v>32</v>
      </c>
      <c r="T60" s="216"/>
      <c r="U60" s="216"/>
      <c r="V60" s="216"/>
      <c r="W60" s="391"/>
    </row>
    <row r="61" spans="1:23" s="389" customFormat="1" ht="21.75" customHeight="1">
      <c r="A61" s="131" t="s">
        <v>28</v>
      </c>
      <c r="B61" s="216" t="s">
        <v>29</v>
      </c>
      <c r="C61" s="133">
        <v>85</v>
      </c>
      <c r="D61" s="133" t="s">
        <v>35</v>
      </c>
      <c r="E61" s="133">
        <v>1921110182</v>
      </c>
      <c r="F61" s="383" t="s">
        <v>95</v>
      </c>
      <c r="G61" s="136">
        <v>89.285012987013</v>
      </c>
      <c r="H61" s="137">
        <v>0</v>
      </c>
      <c r="I61" s="162">
        <v>89.285012987013</v>
      </c>
      <c r="J61" s="136">
        <v>86.7714285714286</v>
      </c>
      <c r="K61" s="137">
        <v>0</v>
      </c>
      <c r="L61" s="162">
        <v>86.7714285714286</v>
      </c>
      <c r="M61" s="136">
        <v>72.4</v>
      </c>
      <c r="N61" s="137">
        <v>0</v>
      </c>
      <c r="O61" s="162">
        <v>72.4</v>
      </c>
      <c r="P61" s="136">
        <v>85.7113233766234</v>
      </c>
      <c r="Q61" s="133">
        <v>56</v>
      </c>
      <c r="R61" s="133">
        <v>50</v>
      </c>
      <c r="S61" s="390" t="s">
        <v>32</v>
      </c>
      <c r="T61" s="216"/>
      <c r="U61" s="216"/>
      <c r="V61" s="216"/>
      <c r="W61" s="391"/>
    </row>
    <row r="62" spans="1:23" s="389" customFormat="1" ht="21.75" customHeight="1">
      <c r="A62" s="131" t="s">
        <v>28</v>
      </c>
      <c r="B62" s="216" t="s">
        <v>29</v>
      </c>
      <c r="C62" s="133">
        <v>85</v>
      </c>
      <c r="D62" s="133" t="s">
        <v>35</v>
      </c>
      <c r="E62" s="133">
        <v>1921110166</v>
      </c>
      <c r="F62" s="383" t="s">
        <v>96</v>
      </c>
      <c r="G62" s="136">
        <v>92.1709285714286</v>
      </c>
      <c r="H62" s="137">
        <v>0.6</v>
      </c>
      <c r="I62" s="162">
        <v>92.7709285714286</v>
      </c>
      <c r="J62" s="136">
        <v>85.4571428571429</v>
      </c>
      <c r="K62" s="137">
        <v>0</v>
      </c>
      <c r="L62" s="162">
        <v>85.4571428571429</v>
      </c>
      <c r="M62" s="136">
        <v>76.4</v>
      </c>
      <c r="N62" s="137">
        <v>0</v>
      </c>
      <c r="O62" s="162">
        <v>76.4</v>
      </c>
      <c r="P62" s="136">
        <v>85.64849642857146</v>
      </c>
      <c r="Q62" s="133">
        <v>57</v>
      </c>
      <c r="R62" s="133">
        <v>66</v>
      </c>
      <c r="S62" s="390" t="s">
        <v>32</v>
      </c>
      <c r="T62" s="216"/>
      <c r="U62" s="216"/>
      <c r="V62" s="216"/>
      <c r="W62" s="391"/>
    </row>
    <row r="63" spans="1:23" s="389" customFormat="1" ht="21.75" customHeight="1">
      <c r="A63" s="131" t="s">
        <v>28</v>
      </c>
      <c r="B63" s="216" t="s">
        <v>29</v>
      </c>
      <c r="C63" s="133">
        <v>85</v>
      </c>
      <c r="D63" s="133" t="s">
        <v>30</v>
      </c>
      <c r="E63" s="133">
        <v>1810031040</v>
      </c>
      <c r="F63" s="383" t="s">
        <v>97</v>
      </c>
      <c r="G63" s="136">
        <v>90.5242424242424</v>
      </c>
      <c r="H63" s="137">
        <v>0.75</v>
      </c>
      <c r="I63" s="162">
        <v>91.2742424242424</v>
      </c>
      <c r="J63" s="136">
        <v>86.4545454545455</v>
      </c>
      <c r="K63" s="137">
        <v>0.5</v>
      </c>
      <c r="L63" s="162">
        <v>86.9545454545455</v>
      </c>
      <c r="M63" s="136">
        <v>67.3</v>
      </c>
      <c r="N63" s="137">
        <v>0</v>
      </c>
      <c r="O63" s="162">
        <v>67.3</v>
      </c>
      <c r="P63" s="136">
        <v>85.63704545454549</v>
      </c>
      <c r="Q63" s="133">
        <v>58</v>
      </c>
      <c r="R63" s="133">
        <v>55</v>
      </c>
      <c r="S63" s="390" t="s">
        <v>32</v>
      </c>
      <c r="T63" s="216"/>
      <c r="U63" s="216"/>
      <c r="V63" s="216"/>
      <c r="W63" s="391"/>
    </row>
    <row r="64" spans="1:23" s="389" customFormat="1" ht="21.75" customHeight="1">
      <c r="A64" s="131" t="s">
        <v>28</v>
      </c>
      <c r="B64" s="216" t="s">
        <v>29</v>
      </c>
      <c r="C64" s="133">
        <v>85</v>
      </c>
      <c r="D64" s="133" t="s">
        <v>35</v>
      </c>
      <c r="E64" s="133">
        <v>1819011113</v>
      </c>
      <c r="F64" s="383" t="s">
        <v>98</v>
      </c>
      <c r="G64" s="136">
        <v>89.4962352941176</v>
      </c>
      <c r="H64" s="137">
        <v>0</v>
      </c>
      <c r="I64" s="162">
        <v>89.4962352941176</v>
      </c>
      <c r="J64" s="136">
        <v>86.9411764705882</v>
      </c>
      <c r="K64" s="137">
        <v>1</v>
      </c>
      <c r="L64" s="162">
        <v>87.9411764705882</v>
      </c>
      <c r="M64" s="136">
        <v>61.6</v>
      </c>
      <c r="N64" s="137">
        <v>0</v>
      </c>
      <c r="O64" s="162">
        <v>61.6</v>
      </c>
      <c r="P64" s="136">
        <v>85.5403176470588</v>
      </c>
      <c r="Q64" s="133">
        <v>59</v>
      </c>
      <c r="R64" s="133">
        <v>48</v>
      </c>
      <c r="S64" s="390" t="s">
        <v>32</v>
      </c>
      <c r="T64" s="216"/>
      <c r="U64" s="216"/>
      <c r="V64" s="216"/>
      <c r="W64" s="391"/>
    </row>
    <row r="65" spans="1:23" s="389" customFormat="1" ht="21.75" customHeight="1">
      <c r="A65" s="131" t="s">
        <v>28</v>
      </c>
      <c r="B65" s="216" t="s">
        <v>29</v>
      </c>
      <c r="C65" s="133">
        <v>85</v>
      </c>
      <c r="D65" s="133" t="s">
        <v>30</v>
      </c>
      <c r="E65" s="133">
        <v>1808041045</v>
      </c>
      <c r="F65" s="383" t="s">
        <v>99</v>
      </c>
      <c r="G65" s="136">
        <v>90.1484848484848</v>
      </c>
      <c r="H65" s="137">
        <v>0.75</v>
      </c>
      <c r="I65" s="162">
        <v>90.8984848484848</v>
      </c>
      <c r="J65" s="136">
        <v>84.5757575757576</v>
      </c>
      <c r="K65" s="137">
        <v>0</v>
      </c>
      <c r="L65" s="162">
        <v>84.5757575757576</v>
      </c>
      <c r="M65" s="136">
        <v>83.75</v>
      </c>
      <c r="N65" s="137">
        <v>0</v>
      </c>
      <c r="O65" s="162">
        <v>83.75</v>
      </c>
      <c r="P65" s="136">
        <v>85.44159090909092</v>
      </c>
      <c r="Q65" s="133">
        <v>60</v>
      </c>
      <c r="R65" s="133">
        <v>69</v>
      </c>
      <c r="S65" s="390" t="s">
        <v>32</v>
      </c>
      <c r="T65" s="216"/>
      <c r="U65" s="216"/>
      <c r="V65" s="216"/>
      <c r="W65" s="391"/>
    </row>
    <row r="66" spans="1:23" s="389" customFormat="1" ht="21.75" customHeight="1">
      <c r="A66" s="131" t="s">
        <v>28</v>
      </c>
      <c r="B66" s="216" t="s">
        <v>29</v>
      </c>
      <c r="C66" s="133">
        <v>85</v>
      </c>
      <c r="D66" s="133" t="s">
        <v>30</v>
      </c>
      <c r="E66" s="133">
        <v>1921110134</v>
      </c>
      <c r="F66" s="383" t="s">
        <v>100</v>
      </c>
      <c r="G66" s="136">
        <v>91.2722222222222</v>
      </c>
      <c r="H66" s="137">
        <v>1</v>
      </c>
      <c r="I66" s="162">
        <v>92.2722222222222</v>
      </c>
      <c r="J66" s="136">
        <v>87</v>
      </c>
      <c r="K66" s="137">
        <v>0</v>
      </c>
      <c r="L66" s="162">
        <v>87</v>
      </c>
      <c r="M66" s="136">
        <v>63</v>
      </c>
      <c r="N66" s="137">
        <v>0</v>
      </c>
      <c r="O66" s="162">
        <v>63</v>
      </c>
      <c r="P66" s="136">
        <v>85.39083333333333</v>
      </c>
      <c r="Q66" s="133">
        <v>61</v>
      </c>
      <c r="R66" s="133">
        <v>47</v>
      </c>
      <c r="S66" s="390" t="s">
        <v>32</v>
      </c>
      <c r="T66" s="216"/>
      <c r="U66" s="216"/>
      <c r="V66" s="216"/>
      <c r="W66" s="391"/>
    </row>
    <row r="67" spans="1:23" s="389" customFormat="1" ht="21.75" customHeight="1">
      <c r="A67" s="131" t="s">
        <v>28</v>
      </c>
      <c r="B67" s="216" t="s">
        <v>29</v>
      </c>
      <c r="C67" s="133">
        <v>85</v>
      </c>
      <c r="D67" s="133" t="s">
        <v>30</v>
      </c>
      <c r="E67" s="133">
        <v>1921110139</v>
      </c>
      <c r="F67" s="383" t="s">
        <v>101</v>
      </c>
      <c r="G67" s="136">
        <v>91.0865079365079</v>
      </c>
      <c r="H67" s="137">
        <v>0.75</v>
      </c>
      <c r="I67" s="162">
        <v>91.8365079365079</v>
      </c>
      <c r="J67" s="136">
        <v>86.5714285714286</v>
      </c>
      <c r="K67" s="137">
        <v>0</v>
      </c>
      <c r="L67" s="162">
        <v>86.5714285714286</v>
      </c>
      <c r="M67" s="136">
        <v>66.4</v>
      </c>
      <c r="N67" s="137">
        <v>0</v>
      </c>
      <c r="O67" s="162">
        <v>66.4</v>
      </c>
      <c r="P67" s="136">
        <v>85.34404761904763</v>
      </c>
      <c r="Q67" s="133">
        <v>62</v>
      </c>
      <c r="R67" s="133">
        <v>53</v>
      </c>
      <c r="S67" s="390" t="s">
        <v>32</v>
      </c>
      <c r="T67" s="216"/>
      <c r="U67" s="216"/>
      <c r="V67" s="216"/>
      <c r="W67" s="391"/>
    </row>
    <row r="68" spans="1:23" s="389" customFormat="1" ht="21.75" customHeight="1">
      <c r="A68" s="131" t="s">
        <v>28</v>
      </c>
      <c r="B68" s="216" t="s">
        <v>29</v>
      </c>
      <c r="C68" s="133">
        <v>85</v>
      </c>
      <c r="D68" s="133" t="s">
        <v>35</v>
      </c>
      <c r="E68" s="133">
        <v>1921110178</v>
      </c>
      <c r="F68" s="383" t="s">
        <v>102</v>
      </c>
      <c r="G68" s="136">
        <v>88.9305</v>
      </c>
      <c r="H68" s="137">
        <v>0.375</v>
      </c>
      <c r="I68" s="162">
        <v>89.3055</v>
      </c>
      <c r="J68" s="136">
        <v>85.8</v>
      </c>
      <c r="K68" s="137">
        <v>0.5</v>
      </c>
      <c r="L68" s="162">
        <v>86.3</v>
      </c>
      <c r="M68" s="136">
        <v>66.8</v>
      </c>
      <c r="N68" s="137">
        <v>0</v>
      </c>
      <c r="O68" s="162">
        <v>66.8</v>
      </c>
      <c r="P68" s="136">
        <v>84.800825</v>
      </c>
      <c r="Q68" s="133">
        <v>63</v>
      </c>
      <c r="R68" s="133">
        <v>61</v>
      </c>
      <c r="S68" s="390" t="s">
        <v>32</v>
      </c>
      <c r="T68" s="216"/>
      <c r="U68" s="216"/>
      <c r="V68" s="216"/>
      <c r="W68" s="391"/>
    </row>
    <row r="69" spans="1:23" s="389" customFormat="1" ht="21.75" customHeight="1">
      <c r="A69" s="131" t="s">
        <v>28</v>
      </c>
      <c r="B69" s="216" t="s">
        <v>29</v>
      </c>
      <c r="C69" s="133">
        <v>85</v>
      </c>
      <c r="D69" s="133" t="s">
        <v>30</v>
      </c>
      <c r="E69" s="133">
        <v>1921110133</v>
      </c>
      <c r="F69" s="383" t="s">
        <v>36</v>
      </c>
      <c r="G69" s="136">
        <v>91.0722222222222</v>
      </c>
      <c r="H69" s="137">
        <v>1</v>
      </c>
      <c r="I69" s="162">
        <v>92.0722222222222</v>
      </c>
      <c r="J69" s="136">
        <v>86</v>
      </c>
      <c r="K69" s="137">
        <v>0</v>
      </c>
      <c r="L69" s="162">
        <v>86</v>
      </c>
      <c r="M69" s="136">
        <v>63.9</v>
      </c>
      <c r="N69" s="137">
        <v>0</v>
      </c>
      <c r="O69" s="162">
        <v>63.9</v>
      </c>
      <c r="P69" s="136">
        <v>84.70083333333334</v>
      </c>
      <c r="Q69" s="133">
        <v>64</v>
      </c>
      <c r="R69" s="133">
        <v>58</v>
      </c>
      <c r="S69" s="390" t="s">
        <v>32</v>
      </c>
      <c r="T69" s="216"/>
      <c r="U69" s="216"/>
      <c r="V69" s="216"/>
      <c r="W69" s="391"/>
    </row>
    <row r="70" spans="1:23" s="389" customFormat="1" ht="21.75" customHeight="1">
      <c r="A70" s="131" t="s">
        <v>28</v>
      </c>
      <c r="B70" s="216" t="s">
        <v>29</v>
      </c>
      <c r="C70" s="133">
        <v>85</v>
      </c>
      <c r="D70" s="133" t="s">
        <v>35</v>
      </c>
      <c r="E70" s="133">
        <v>1921110174</v>
      </c>
      <c r="F70" s="383" t="s">
        <v>103</v>
      </c>
      <c r="G70" s="136">
        <v>89.9560606060606</v>
      </c>
      <c r="H70" s="137">
        <v>0.75</v>
      </c>
      <c r="I70" s="162">
        <v>90.7060606060606</v>
      </c>
      <c r="J70" s="136">
        <v>86</v>
      </c>
      <c r="K70" s="137">
        <v>0</v>
      </c>
      <c r="L70" s="162">
        <v>86</v>
      </c>
      <c r="M70" s="136">
        <v>63.7</v>
      </c>
      <c r="N70" s="137">
        <v>0</v>
      </c>
      <c r="O70" s="162">
        <v>63.7</v>
      </c>
      <c r="P70" s="136">
        <v>84.4759090909091</v>
      </c>
      <c r="Q70" s="133">
        <v>65</v>
      </c>
      <c r="R70" s="133">
        <v>59</v>
      </c>
      <c r="S70" s="390" t="s">
        <v>32</v>
      </c>
      <c r="T70" s="216"/>
      <c r="U70" s="216"/>
      <c r="V70" s="216"/>
      <c r="W70" s="391"/>
    </row>
    <row r="71" spans="1:23" s="389" customFormat="1" ht="21.75" customHeight="1">
      <c r="A71" s="131" t="s">
        <v>28</v>
      </c>
      <c r="B71" s="216" t="s">
        <v>29</v>
      </c>
      <c r="C71" s="133">
        <v>85</v>
      </c>
      <c r="D71" s="133" t="s">
        <v>30</v>
      </c>
      <c r="E71" s="133">
        <v>1810031009</v>
      </c>
      <c r="F71" s="383" t="s">
        <v>104</v>
      </c>
      <c r="G71" s="136">
        <v>90.4803921568627</v>
      </c>
      <c r="H71" s="137">
        <v>0.75</v>
      </c>
      <c r="I71" s="162">
        <v>91.2303921568627</v>
      </c>
      <c r="J71" s="136">
        <v>86.235294117647</v>
      </c>
      <c r="K71" s="137">
        <v>0</v>
      </c>
      <c r="L71" s="162">
        <v>86.235294117647</v>
      </c>
      <c r="M71" s="136">
        <v>60.1</v>
      </c>
      <c r="N71" s="137">
        <v>0</v>
      </c>
      <c r="O71" s="162">
        <v>60.1</v>
      </c>
      <c r="P71" s="136">
        <v>84.37102941176465</v>
      </c>
      <c r="Q71" s="133">
        <v>66</v>
      </c>
      <c r="R71" s="133">
        <v>56</v>
      </c>
      <c r="S71" s="390" t="s">
        <v>32</v>
      </c>
      <c r="T71" s="216"/>
      <c r="U71" s="216"/>
      <c r="V71" s="216"/>
      <c r="W71" s="391"/>
    </row>
    <row r="72" spans="1:23" s="389" customFormat="1" ht="21.75" customHeight="1">
      <c r="A72" s="131" t="s">
        <v>28</v>
      </c>
      <c r="B72" s="216" t="s">
        <v>29</v>
      </c>
      <c r="C72" s="133">
        <v>85</v>
      </c>
      <c r="D72" s="133" t="s">
        <v>35</v>
      </c>
      <c r="E72" s="133">
        <v>1921110192</v>
      </c>
      <c r="F72" s="383" t="s">
        <v>105</v>
      </c>
      <c r="G72" s="136">
        <v>89.97071428571431</v>
      </c>
      <c r="H72" s="137">
        <v>0.875</v>
      </c>
      <c r="I72" s="162">
        <v>90.84571428571431</v>
      </c>
      <c r="J72" s="136">
        <v>84.6285714285714</v>
      </c>
      <c r="K72" s="137">
        <v>0</v>
      </c>
      <c r="L72" s="162">
        <v>84.6285714285714</v>
      </c>
      <c r="M72" s="136">
        <v>72.7</v>
      </c>
      <c r="N72" s="137">
        <v>0</v>
      </c>
      <c r="O72" s="162">
        <v>72.7</v>
      </c>
      <c r="P72" s="136">
        <v>84.36828571428569</v>
      </c>
      <c r="Q72" s="133">
        <v>67</v>
      </c>
      <c r="R72" s="133">
        <v>68</v>
      </c>
      <c r="S72" s="390" t="s">
        <v>32</v>
      </c>
      <c r="T72" s="216"/>
      <c r="U72" s="216"/>
      <c r="V72" s="216"/>
      <c r="W72" s="391"/>
    </row>
    <row r="73" spans="1:23" s="389" customFormat="1" ht="21.75" customHeight="1">
      <c r="A73" s="131" t="s">
        <v>28</v>
      </c>
      <c r="B73" s="216" t="s">
        <v>29</v>
      </c>
      <c r="C73" s="133">
        <v>85</v>
      </c>
      <c r="D73" s="133" t="s">
        <v>30</v>
      </c>
      <c r="E73" s="133">
        <v>1921110136</v>
      </c>
      <c r="F73" s="383" t="s">
        <v>106</v>
      </c>
      <c r="G73" s="136">
        <v>92.8865079365079</v>
      </c>
      <c r="H73" s="137">
        <v>1.25</v>
      </c>
      <c r="I73" s="162">
        <v>94.1365079365079</v>
      </c>
      <c r="J73" s="136">
        <v>85.5714285714286</v>
      </c>
      <c r="K73" s="137">
        <v>0</v>
      </c>
      <c r="L73" s="162">
        <v>85.5714285714286</v>
      </c>
      <c r="M73" s="136">
        <v>60</v>
      </c>
      <c r="N73" s="137">
        <v>0</v>
      </c>
      <c r="O73" s="162">
        <v>60</v>
      </c>
      <c r="P73" s="136">
        <v>84.29904761904763</v>
      </c>
      <c r="Q73" s="133">
        <v>68</v>
      </c>
      <c r="R73" s="133">
        <v>65</v>
      </c>
      <c r="S73" s="390" t="s">
        <v>32</v>
      </c>
      <c r="T73" s="216"/>
      <c r="U73" s="216"/>
      <c r="V73" s="216"/>
      <c r="W73" s="391"/>
    </row>
    <row r="74" spans="1:23" s="389" customFormat="1" ht="21.75" customHeight="1">
      <c r="A74" s="131" t="s">
        <v>28</v>
      </c>
      <c r="B74" s="216" t="s">
        <v>29</v>
      </c>
      <c r="C74" s="133">
        <v>85</v>
      </c>
      <c r="D74" s="133" t="s">
        <v>35</v>
      </c>
      <c r="E74" s="133">
        <v>1933110060</v>
      </c>
      <c r="F74" s="383" t="s">
        <v>107</v>
      </c>
      <c r="G74" s="136">
        <v>89.16866666666671</v>
      </c>
      <c r="H74" s="137">
        <v>0</v>
      </c>
      <c r="I74" s="162">
        <v>89.16866666666671</v>
      </c>
      <c r="J74" s="136">
        <v>86.4933333333333</v>
      </c>
      <c r="K74" s="137">
        <v>0</v>
      </c>
      <c r="L74" s="162">
        <v>86.4933333333333</v>
      </c>
      <c r="M74" s="136">
        <v>60</v>
      </c>
      <c r="N74" s="137">
        <v>0</v>
      </c>
      <c r="O74" s="162">
        <v>60</v>
      </c>
      <c r="P74" s="136">
        <v>84.24529999999999</v>
      </c>
      <c r="Q74" s="133">
        <v>69</v>
      </c>
      <c r="R74" s="133">
        <v>54</v>
      </c>
      <c r="S74" s="390" t="s">
        <v>32</v>
      </c>
      <c r="T74" s="216"/>
      <c r="U74" s="216"/>
      <c r="V74" s="216"/>
      <c r="W74" s="391"/>
    </row>
    <row r="75" spans="1:23" s="389" customFormat="1" ht="21.75" customHeight="1">
      <c r="A75" s="131" t="s">
        <v>28</v>
      </c>
      <c r="B75" s="216" t="s">
        <v>29</v>
      </c>
      <c r="C75" s="133">
        <v>85</v>
      </c>
      <c r="D75" s="133" t="s">
        <v>35</v>
      </c>
      <c r="E75" s="133">
        <v>1921110175</v>
      </c>
      <c r="F75" s="383" t="s">
        <v>108</v>
      </c>
      <c r="G75" s="136">
        <v>89.2092857142857</v>
      </c>
      <c r="H75" s="137">
        <v>0</v>
      </c>
      <c r="I75" s="162">
        <v>89.2092857142857</v>
      </c>
      <c r="J75" s="136">
        <v>84.1714285714286</v>
      </c>
      <c r="K75" s="137">
        <v>1.2</v>
      </c>
      <c r="L75" s="162">
        <v>85.3714285714286</v>
      </c>
      <c r="M75" s="136">
        <v>67.8</v>
      </c>
      <c r="N75" s="137">
        <v>0</v>
      </c>
      <c r="O75" s="162">
        <v>67.8</v>
      </c>
      <c r="P75" s="136">
        <v>84.1899642857143</v>
      </c>
      <c r="Q75" s="133">
        <v>70</v>
      </c>
      <c r="R75" s="397">
        <v>72</v>
      </c>
      <c r="S75" s="390" t="s">
        <v>32</v>
      </c>
      <c r="T75" s="216"/>
      <c r="U75" s="216"/>
      <c r="V75" s="216"/>
      <c r="W75" s="391"/>
    </row>
    <row r="76" spans="1:23" s="389" customFormat="1" ht="21.75" customHeight="1">
      <c r="A76" s="131" t="s">
        <v>28</v>
      </c>
      <c r="B76" s="216" t="s">
        <v>29</v>
      </c>
      <c r="C76" s="133">
        <v>85</v>
      </c>
      <c r="D76" s="133" t="s">
        <v>30</v>
      </c>
      <c r="E76" s="133">
        <v>1921110043</v>
      </c>
      <c r="F76" s="383" t="s">
        <v>109</v>
      </c>
      <c r="G76" s="136">
        <v>90.0853801167368</v>
      </c>
      <c r="H76" s="137">
        <v>0.75</v>
      </c>
      <c r="I76" s="162">
        <v>90.8353801167368</v>
      </c>
      <c r="J76" s="136">
        <v>83.3157894736842</v>
      </c>
      <c r="K76" s="137">
        <v>1.75</v>
      </c>
      <c r="L76" s="162">
        <v>85.0657894736842</v>
      </c>
      <c r="M76" s="136">
        <v>67</v>
      </c>
      <c r="N76" s="137">
        <v>0</v>
      </c>
      <c r="O76" s="162">
        <v>67</v>
      </c>
      <c r="P76" s="136">
        <v>84.12464912277368</v>
      </c>
      <c r="Q76" s="133">
        <v>71</v>
      </c>
      <c r="R76" s="133">
        <v>74</v>
      </c>
      <c r="S76" s="390" t="s">
        <v>32</v>
      </c>
      <c r="T76" s="216"/>
      <c r="U76" s="216"/>
      <c r="V76" s="216"/>
      <c r="W76" s="391"/>
    </row>
    <row r="77" spans="1:23" s="389" customFormat="1" ht="21.75" customHeight="1">
      <c r="A77" s="131" t="s">
        <v>28</v>
      </c>
      <c r="B77" s="216" t="s">
        <v>29</v>
      </c>
      <c r="C77" s="133">
        <v>85</v>
      </c>
      <c r="D77" s="133" t="s">
        <v>35</v>
      </c>
      <c r="E77" s="133">
        <v>1921110190</v>
      </c>
      <c r="F77" s="383" t="s">
        <v>110</v>
      </c>
      <c r="G77" s="136">
        <v>89.29857142857139</v>
      </c>
      <c r="H77" s="137">
        <v>0</v>
      </c>
      <c r="I77" s="162">
        <v>89.29857142857139</v>
      </c>
      <c r="J77" s="136">
        <v>82.7428571428571</v>
      </c>
      <c r="K77" s="137">
        <v>0.5</v>
      </c>
      <c r="L77" s="162">
        <v>83.2428571428571</v>
      </c>
      <c r="M77" s="136">
        <v>80.9</v>
      </c>
      <c r="N77" s="137">
        <v>0</v>
      </c>
      <c r="O77" s="162">
        <v>80.9</v>
      </c>
      <c r="P77" s="136">
        <v>83.91692857142854</v>
      </c>
      <c r="Q77" s="133">
        <v>72</v>
      </c>
      <c r="R77" s="133">
        <v>76</v>
      </c>
      <c r="S77" s="390" t="s">
        <v>32</v>
      </c>
      <c r="T77" s="216"/>
      <c r="U77" s="216"/>
      <c r="V77" s="216"/>
      <c r="W77" s="391"/>
    </row>
    <row r="78" spans="1:23" s="389" customFormat="1" ht="21.75" customHeight="1">
      <c r="A78" s="131" t="s">
        <v>28</v>
      </c>
      <c r="B78" s="216" t="s">
        <v>29</v>
      </c>
      <c r="C78" s="133">
        <v>85</v>
      </c>
      <c r="D78" s="133" t="s">
        <v>30</v>
      </c>
      <c r="E78" s="133">
        <v>1921110156</v>
      </c>
      <c r="F78" s="383" t="s">
        <v>111</v>
      </c>
      <c r="G78" s="136">
        <v>89.0404761904762</v>
      </c>
      <c r="H78" s="137">
        <v>0.75</v>
      </c>
      <c r="I78" s="162">
        <v>89.7904761904762</v>
      </c>
      <c r="J78" s="136">
        <v>81.8857142857143</v>
      </c>
      <c r="K78" s="137">
        <v>0</v>
      </c>
      <c r="L78" s="162">
        <v>81.8857142857143</v>
      </c>
      <c r="M78" s="136">
        <v>76.6</v>
      </c>
      <c r="N78" s="137">
        <v>0</v>
      </c>
      <c r="O78" s="162">
        <v>76.6</v>
      </c>
      <c r="P78" s="136">
        <v>82.54285714285714</v>
      </c>
      <c r="Q78" s="133">
        <v>73</v>
      </c>
      <c r="R78" s="133">
        <v>78</v>
      </c>
      <c r="S78" s="390" t="s">
        <v>32</v>
      </c>
      <c r="T78" s="216"/>
      <c r="U78" s="216"/>
      <c r="V78" s="216"/>
      <c r="W78" s="391"/>
    </row>
    <row r="79" spans="1:23" s="389" customFormat="1" ht="21.75" customHeight="1">
      <c r="A79" s="131" t="s">
        <v>28</v>
      </c>
      <c r="B79" s="216" t="s">
        <v>29</v>
      </c>
      <c r="C79" s="133">
        <v>85</v>
      </c>
      <c r="D79" s="133" t="s">
        <v>30</v>
      </c>
      <c r="E79" s="133">
        <v>1921110159</v>
      </c>
      <c r="F79" s="383" t="s">
        <v>112</v>
      </c>
      <c r="G79" s="136">
        <v>85.0621428571429</v>
      </c>
      <c r="H79" s="137">
        <v>0.75</v>
      </c>
      <c r="I79" s="162">
        <v>85.8121428571429</v>
      </c>
      <c r="J79" s="136">
        <v>83.8857142857143</v>
      </c>
      <c r="K79" s="137">
        <v>0</v>
      </c>
      <c r="L79" s="162">
        <v>83.8857142857143</v>
      </c>
      <c r="M79" s="136">
        <v>66.9</v>
      </c>
      <c r="N79" s="137">
        <v>0</v>
      </c>
      <c r="O79" s="162">
        <v>66.9</v>
      </c>
      <c r="P79" s="136">
        <v>82.47610714285716</v>
      </c>
      <c r="Q79" s="133">
        <v>74</v>
      </c>
      <c r="R79" s="133">
        <v>73</v>
      </c>
      <c r="S79" s="390" t="s">
        <v>32</v>
      </c>
      <c r="T79" s="216"/>
      <c r="U79" s="216"/>
      <c r="V79" s="216"/>
      <c r="W79" s="391"/>
    </row>
    <row r="80" spans="1:23" s="389" customFormat="1" ht="21.75" customHeight="1">
      <c r="A80" s="131" t="s">
        <v>28</v>
      </c>
      <c r="B80" s="216" t="s">
        <v>29</v>
      </c>
      <c r="C80" s="133">
        <v>85</v>
      </c>
      <c r="D80" s="133" t="s">
        <v>30</v>
      </c>
      <c r="E80" s="133">
        <v>1921110161</v>
      </c>
      <c r="F80" s="383" t="s">
        <v>113</v>
      </c>
      <c r="G80" s="136">
        <v>84.8621428571429</v>
      </c>
      <c r="H80" s="137">
        <v>0.75</v>
      </c>
      <c r="I80" s="162">
        <v>85.6121428571429</v>
      </c>
      <c r="J80" s="136">
        <v>82.8857142857143</v>
      </c>
      <c r="K80" s="137">
        <v>0</v>
      </c>
      <c r="L80" s="162">
        <v>82.8857142857143</v>
      </c>
      <c r="M80" s="136">
        <v>74.3</v>
      </c>
      <c r="N80" s="137">
        <v>0</v>
      </c>
      <c r="O80" s="162">
        <v>74.3</v>
      </c>
      <c r="P80" s="136">
        <v>82.43610714285717</v>
      </c>
      <c r="Q80" s="133">
        <v>75</v>
      </c>
      <c r="R80" s="133">
        <v>75</v>
      </c>
      <c r="S80" s="390" t="s">
        <v>32</v>
      </c>
      <c r="T80" s="216"/>
      <c r="U80" s="216"/>
      <c r="V80" s="216"/>
      <c r="W80" s="391"/>
    </row>
    <row r="81" spans="1:23" s="389" customFormat="1" ht="21.75" customHeight="1">
      <c r="A81" s="131" t="s">
        <v>28</v>
      </c>
      <c r="B81" s="216" t="s">
        <v>29</v>
      </c>
      <c r="C81" s="133">
        <v>85</v>
      </c>
      <c r="D81" s="133" t="s">
        <v>35</v>
      </c>
      <c r="E81" s="133">
        <v>1921110177</v>
      </c>
      <c r="F81" s="383" t="s">
        <v>114</v>
      </c>
      <c r="G81" s="136">
        <v>84.54857142857139</v>
      </c>
      <c r="H81" s="137">
        <v>0</v>
      </c>
      <c r="I81" s="162">
        <v>84.54857142857139</v>
      </c>
      <c r="J81" s="136">
        <v>82.7428571428571</v>
      </c>
      <c r="K81" s="137">
        <v>0</v>
      </c>
      <c r="L81" s="162">
        <v>82.7428571428571</v>
      </c>
      <c r="M81" s="136">
        <v>72.95</v>
      </c>
      <c r="N81" s="137">
        <v>0</v>
      </c>
      <c r="O81" s="162">
        <v>72.95</v>
      </c>
      <c r="P81" s="136">
        <v>82.03442857142853</v>
      </c>
      <c r="Q81" s="133">
        <v>76</v>
      </c>
      <c r="R81" s="133">
        <v>77</v>
      </c>
      <c r="S81" s="390" t="s">
        <v>32</v>
      </c>
      <c r="T81" s="216"/>
      <c r="U81" s="216"/>
      <c r="V81" s="216"/>
      <c r="W81" s="391"/>
    </row>
    <row r="82" spans="1:23" s="389" customFormat="1" ht="21.75" customHeight="1">
      <c r="A82" s="131" t="s">
        <v>28</v>
      </c>
      <c r="B82" s="216" t="s">
        <v>29</v>
      </c>
      <c r="C82" s="133">
        <v>85</v>
      </c>
      <c r="D82" s="133" t="s">
        <v>30</v>
      </c>
      <c r="E82" s="133">
        <v>1921110157</v>
      </c>
      <c r="F82" s="383" t="s">
        <v>115</v>
      </c>
      <c r="G82" s="398">
        <v>88.65190476190469</v>
      </c>
      <c r="H82" s="399">
        <v>0.75</v>
      </c>
      <c r="I82" s="400">
        <v>89.40190476190469</v>
      </c>
      <c r="J82" s="398">
        <v>79.9428571428572</v>
      </c>
      <c r="K82" s="399">
        <v>0</v>
      </c>
      <c r="L82" s="400">
        <v>79.9428571428572</v>
      </c>
      <c r="M82" s="398">
        <v>64.1</v>
      </c>
      <c r="N82" s="137">
        <v>0</v>
      </c>
      <c r="O82" s="400">
        <v>64.1</v>
      </c>
      <c r="P82" s="398">
        <v>79.7774285714286</v>
      </c>
      <c r="Q82" s="133">
        <v>77</v>
      </c>
      <c r="R82" s="133">
        <v>82</v>
      </c>
      <c r="S82" s="390" t="s">
        <v>32</v>
      </c>
      <c r="T82" s="216"/>
      <c r="U82" s="216"/>
      <c r="V82" s="216"/>
      <c r="W82" s="391"/>
    </row>
    <row r="83" spans="1:23" s="389" customFormat="1" ht="21.75" customHeight="1">
      <c r="A83" s="131" t="s">
        <v>28</v>
      </c>
      <c r="B83" s="216" t="s">
        <v>29</v>
      </c>
      <c r="C83" s="133">
        <v>85</v>
      </c>
      <c r="D83" s="133" t="s">
        <v>30</v>
      </c>
      <c r="E83" s="133">
        <v>1921110154</v>
      </c>
      <c r="F83" s="383" t="s">
        <v>116</v>
      </c>
      <c r="G83" s="136">
        <v>88.689219047619</v>
      </c>
      <c r="H83" s="137">
        <v>0.75</v>
      </c>
      <c r="I83" s="162">
        <v>89.439219047619</v>
      </c>
      <c r="J83" s="136">
        <v>80.1714285714286</v>
      </c>
      <c r="K83" s="137">
        <v>0</v>
      </c>
      <c r="L83" s="162">
        <v>80.1714285714286</v>
      </c>
      <c r="M83" s="136">
        <v>61.4</v>
      </c>
      <c r="N83" s="137">
        <v>0</v>
      </c>
      <c r="O83" s="162">
        <v>61.4</v>
      </c>
      <c r="P83" s="136">
        <v>79.68445428571431</v>
      </c>
      <c r="Q83" s="133">
        <v>78</v>
      </c>
      <c r="R83" s="133">
        <v>80</v>
      </c>
      <c r="S83" s="390" t="s">
        <v>32</v>
      </c>
      <c r="T83" s="216"/>
      <c r="U83" s="216"/>
      <c r="V83" s="216"/>
      <c r="W83" s="391"/>
    </row>
    <row r="84" spans="1:23" s="389" customFormat="1" ht="21.75" customHeight="1">
      <c r="A84" s="131" t="s">
        <v>28</v>
      </c>
      <c r="B84" s="216" t="s">
        <v>29</v>
      </c>
      <c r="C84" s="133">
        <v>85</v>
      </c>
      <c r="D84" s="133" t="s">
        <v>30</v>
      </c>
      <c r="E84" s="133">
        <v>1921110158</v>
      </c>
      <c r="F84" s="383" t="s">
        <v>117</v>
      </c>
      <c r="G84" s="136">
        <v>89.2907142857143</v>
      </c>
      <c r="H84" s="137">
        <v>0.75</v>
      </c>
      <c r="I84" s="162">
        <v>90.0407142857143</v>
      </c>
      <c r="J84" s="136">
        <v>80.0285714285714</v>
      </c>
      <c r="K84" s="137">
        <v>0</v>
      </c>
      <c r="L84" s="162">
        <v>80.0285714285714</v>
      </c>
      <c r="M84" s="136">
        <v>61.5</v>
      </c>
      <c r="N84" s="137">
        <v>0</v>
      </c>
      <c r="O84" s="162">
        <v>61.5</v>
      </c>
      <c r="P84" s="136">
        <v>79.6775357142857</v>
      </c>
      <c r="Q84" s="133">
        <v>79</v>
      </c>
      <c r="R84" s="133">
        <v>81</v>
      </c>
      <c r="S84" s="390" t="s">
        <v>32</v>
      </c>
      <c r="T84" s="216"/>
      <c r="U84" s="216"/>
      <c r="V84" s="216"/>
      <c r="W84" s="391"/>
    </row>
    <row r="85" spans="1:23" s="389" customFormat="1" ht="21.75" customHeight="1">
      <c r="A85" s="131" t="s">
        <v>28</v>
      </c>
      <c r="B85" s="216" t="s">
        <v>29</v>
      </c>
      <c r="C85" s="133">
        <v>85</v>
      </c>
      <c r="D85" s="133" t="s">
        <v>35</v>
      </c>
      <c r="E85" s="133">
        <v>1921110198</v>
      </c>
      <c r="F85" s="383" t="s">
        <v>118</v>
      </c>
      <c r="G85" s="136">
        <v>88.74892857142859</v>
      </c>
      <c r="H85" s="137">
        <v>0</v>
      </c>
      <c r="I85" s="162">
        <v>88.74892857142859</v>
      </c>
      <c r="J85" s="136">
        <v>80.4571428571429</v>
      </c>
      <c r="K85" s="137">
        <v>0</v>
      </c>
      <c r="L85" s="162">
        <v>80.4571428571429</v>
      </c>
      <c r="M85" s="136">
        <v>54.6</v>
      </c>
      <c r="N85" s="137">
        <v>0</v>
      </c>
      <c r="O85" s="162">
        <v>54.6</v>
      </c>
      <c r="P85" s="136">
        <v>79.11519642857147</v>
      </c>
      <c r="Q85" s="133">
        <v>80</v>
      </c>
      <c r="R85" s="133">
        <v>79</v>
      </c>
      <c r="S85" s="376" t="s">
        <v>119</v>
      </c>
      <c r="T85" s="216"/>
      <c r="U85" s="216"/>
      <c r="V85" s="216"/>
      <c r="W85" s="391"/>
    </row>
    <row r="86" spans="1:23" s="389" customFormat="1" ht="21.75" customHeight="1">
      <c r="A86" s="131" t="s">
        <v>28</v>
      </c>
      <c r="B86" s="216" t="s">
        <v>29</v>
      </c>
      <c r="C86" s="133">
        <v>85</v>
      </c>
      <c r="D86" s="133" t="s">
        <v>35</v>
      </c>
      <c r="E86" s="133">
        <v>1921110194</v>
      </c>
      <c r="F86" s="383" t="s">
        <v>120</v>
      </c>
      <c r="G86" s="136">
        <v>88.2507142857143</v>
      </c>
      <c r="H86" s="137">
        <v>0</v>
      </c>
      <c r="I86" s="162">
        <v>88.2507142857143</v>
      </c>
      <c r="J86" s="136">
        <v>77.0285714285714</v>
      </c>
      <c r="K86" s="137">
        <v>0.75</v>
      </c>
      <c r="L86" s="162">
        <v>77.7785714285714</v>
      </c>
      <c r="M86" s="136">
        <v>54.9</v>
      </c>
      <c r="N86" s="137">
        <v>0</v>
      </c>
      <c r="O86" s="162">
        <v>54.9</v>
      </c>
      <c r="P86" s="136">
        <v>77.06153571428568</v>
      </c>
      <c r="Q86" s="133">
        <v>81</v>
      </c>
      <c r="R86" s="133">
        <v>83</v>
      </c>
      <c r="S86" s="376" t="s">
        <v>119</v>
      </c>
      <c r="T86" s="216"/>
      <c r="U86" s="216"/>
      <c r="V86" s="216"/>
      <c r="W86" s="391"/>
    </row>
    <row r="87" spans="1:23" s="389" customFormat="1" ht="21.75" customHeight="1">
      <c r="A87" s="131" t="s">
        <v>28</v>
      </c>
      <c r="B87" s="216" t="s">
        <v>29</v>
      </c>
      <c r="C87" s="133">
        <v>85</v>
      </c>
      <c r="D87" s="133" t="s">
        <v>35</v>
      </c>
      <c r="E87" s="133">
        <v>1921110196</v>
      </c>
      <c r="F87" s="383" t="s">
        <v>121</v>
      </c>
      <c r="G87" s="136">
        <v>89.3975</v>
      </c>
      <c r="H87" s="137">
        <v>1.9500000000000002</v>
      </c>
      <c r="I87" s="162">
        <v>91.3475</v>
      </c>
      <c r="J87" s="136">
        <v>84.2</v>
      </c>
      <c r="K87" s="137">
        <v>0</v>
      </c>
      <c r="L87" s="162">
        <v>84.2</v>
      </c>
      <c r="M87" s="136">
        <v>0</v>
      </c>
      <c r="N87" s="137">
        <v>0</v>
      </c>
      <c r="O87" s="162">
        <v>0</v>
      </c>
      <c r="P87" s="136">
        <v>76.852125</v>
      </c>
      <c r="Q87" s="133">
        <v>82</v>
      </c>
      <c r="R87" s="133">
        <v>71</v>
      </c>
      <c r="S87" s="376" t="s">
        <v>119</v>
      </c>
      <c r="T87" s="216"/>
      <c r="U87" s="216"/>
      <c r="V87" s="216"/>
      <c r="W87" s="391"/>
    </row>
    <row r="88" spans="1:23" s="389" customFormat="1" ht="21.75" customHeight="1">
      <c r="A88" s="131" t="s">
        <v>28</v>
      </c>
      <c r="B88" s="216" t="s">
        <v>29</v>
      </c>
      <c r="C88" s="133">
        <v>85</v>
      </c>
      <c r="D88" s="133" t="s">
        <v>35</v>
      </c>
      <c r="E88" s="133">
        <v>1921110049</v>
      </c>
      <c r="F88" s="383" t="s">
        <v>122</v>
      </c>
      <c r="G88" s="136">
        <v>73.6455714285714</v>
      </c>
      <c r="H88" s="137">
        <v>0.7625</v>
      </c>
      <c r="I88" s="162">
        <v>74.4080714285714</v>
      </c>
      <c r="J88" s="136">
        <v>86.1428571428571</v>
      </c>
      <c r="K88" s="137">
        <v>1</v>
      </c>
      <c r="L88" s="162">
        <v>87.1428571428571</v>
      </c>
      <c r="M88" s="136">
        <v>0</v>
      </c>
      <c r="N88" s="137">
        <v>0</v>
      </c>
      <c r="O88" s="162">
        <v>0</v>
      </c>
      <c r="P88" s="136">
        <v>76.51835357142853</v>
      </c>
      <c r="Q88" s="133">
        <v>83</v>
      </c>
      <c r="R88" s="133">
        <v>57</v>
      </c>
      <c r="S88" s="376" t="s">
        <v>119</v>
      </c>
      <c r="T88" s="216"/>
      <c r="U88" s="216"/>
      <c r="V88" s="216"/>
      <c r="W88" s="391"/>
    </row>
    <row r="89" spans="1:23" s="389" customFormat="1" ht="21.75" customHeight="1">
      <c r="A89" s="131" t="s">
        <v>28</v>
      </c>
      <c r="B89" s="216" t="s">
        <v>29</v>
      </c>
      <c r="C89" s="133">
        <v>85</v>
      </c>
      <c r="D89" s="133" t="s">
        <v>35</v>
      </c>
      <c r="E89" s="133">
        <v>1921110172</v>
      </c>
      <c r="F89" s="383" t="s">
        <v>123</v>
      </c>
      <c r="G89" s="136">
        <v>87.0437142857143</v>
      </c>
      <c r="H89" s="137">
        <v>0</v>
      </c>
      <c r="I89" s="162">
        <v>87.0437142857143</v>
      </c>
      <c r="J89" s="136">
        <v>73.4285714285714</v>
      </c>
      <c r="K89" s="137">
        <v>0</v>
      </c>
      <c r="L89" s="162">
        <v>73.4285714285714</v>
      </c>
      <c r="M89" s="136">
        <v>60</v>
      </c>
      <c r="N89" s="137">
        <v>0</v>
      </c>
      <c r="O89" s="162">
        <v>60</v>
      </c>
      <c r="P89" s="136">
        <v>74.1279857142857</v>
      </c>
      <c r="Q89" s="133">
        <v>84</v>
      </c>
      <c r="R89" s="133">
        <v>84</v>
      </c>
      <c r="S89" s="376" t="s">
        <v>119</v>
      </c>
      <c r="T89" s="216"/>
      <c r="U89" s="216"/>
      <c r="V89" s="216"/>
      <c r="W89" s="391"/>
    </row>
    <row r="90" spans="1:23" s="389" customFormat="1" ht="21.75" customHeight="1">
      <c r="A90" s="142" t="s">
        <v>28</v>
      </c>
      <c r="B90" s="229" t="s">
        <v>29</v>
      </c>
      <c r="C90" s="145">
        <v>85</v>
      </c>
      <c r="D90" s="145" t="s">
        <v>35</v>
      </c>
      <c r="E90" s="145">
        <v>1921110165</v>
      </c>
      <c r="F90" s="384" t="s">
        <v>124</v>
      </c>
      <c r="G90" s="148">
        <v>73.167</v>
      </c>
      <c r="H90" s="149">
        <v>0</v>
      </c>
      <c r="I90" s="167">
        <v>73.167</v>
      </c>
      <c r="J90" s="148">
        <v>0</v>
      </c>
      <c r="K90" s="149">
        <v>0</v>
      </c>
      <c r="L90" s="167">
        <v>0</v>
      </c>
      <c r="M90" s="148">
        <v>62.2</v>
      </c>
      <c r="N90" s="149">
        <v>0</v>
      </c>
      <c r="O90" s="167">
        <v>62.2</v>
      </c>
      <c r="P90" s="148">
        <v>17.195050000000002</v>
      </c>
      <c r="Q90" s="145">
        <v>85</v>
      </c>
      <c r="R90" s="145">
        <v>85</v>
      </c>
      <c r="S90" s="378" t="s">
        <v>119</v>
      </c>
      <c r="T90" s="229"/>
      <c r="U90" s="229"/>
      <c r="V90" s="229"/>
      <c r="W90" s="392"/>
    </row>
    <row r="92" spans="1:256" ht="14.25">
      <c r="A92" s="150" t="s">
        <v>125</v>
      </c>
      <c r="B92" s="151" t="s">
        <v>126</v>
      </c>
      <c r="C92" s="151"/>
      <c r="D92" s="151"/>
      <c r="E92" s="151"/>
      <c r="F92" s="151"/>
      <c r="G92" s="151"/>
      <c r="H92" s="151"/>
      <c r="I92" s="151"/>
      <c r="J92" s="151"/>
      <c r="K92" s="151"/>
      <c r="L92" s="151"/>
      <c r="M92" s="151"/>
      <c r="N92" s="151"/>
      <c r="O92" s="151"/>
      <c r="P92" s="151"/>
      <c r="Q92" s="151"/>
      <c r="R92" s="151"/>
      <c r="S92" s="151"/>
      <c r="T92" s="151"/>
      <c r="U92" s="151"/>
      <c r="V92" s="151"/>
      <c r="W92" s="151"/>
      <c r="IU92"/>
      <c r="IV92"/>
    </row>
    <row r="93" spans="1:256" ht="14.25">
      <c r="A93" s="153"/>
      <c r="B93" s="151" t="s">
        <v>127</v>
      </c>
      <c r="C93" s="151"/>
      <c r="D93" s="151"/>
      <c r="E93" s="151"/>
      <c r="F93" s="151"/>
      <c r="G93" s="151"/>
      <c r="H93" s="151"/>
      <c r="I93" s="151"/>
      <c r="J93" s="151"/>
      <c r="K93" s="151"/>
      <c r="L93" s="151"/>
      <c r="M93" s="151"/>
      <c r="N93" s="151"/>
      <c r="O93" s="151"/>
      <c r="P93" s="151"/>
      <c r="Q93" s="151"/>
      <c r="R93" s="151"/>
      <c r="S93" s="151"/>
      <c r="T93" s="151"/>
      <c r="U93" s="151"/>
      <c r="V93" s="151"/>
      <c r="W93" s="151"/>
      <c r="IU93"/>
      <c r="IV93"/>
    </row>
    <row r="94" spans="1:256" ht="14.25">
      <c r="A94" s="153"/>
      <c r="B94" s="151" t="s">
        <v>128</v>
      </c>
      <c r="C94" s="151"/>
      <c r="D94" s="151"/>
      <c r="E94" s="151"/>
      <c r="F94" s="151"/>
      <c r="G94" s="151"/>
      <c r="H94" s="151"/>
      <c r="I94" s="151"/>
      <c r="J94" s="151"/>
      <c r="K94" s="151"/>
      <c r="L94" s="151"/>
      <c r="M94" s="151"/>
      <c r="N94" s="151"/>
      <c r="O94" s="151"/>
      <c r="P94" s="151"/>
      <c r="Q94" s="151"/>
      <c r="R94" s="151"/>
      <c r="S94" s="151"/>
      <c r="T94" s="151"/>
      <c r="U94" s="151"/>
      <c r="V94" s="151"/>
      <c r="W94" s="151"/>
      <c r="IU94"/>
      <c r="IV94"/>
    </row>
    <row r="95" spans="1:256" ht="14.25">
      <c r="A95" s="153"/>
      <c r="B95" s="151" t="s">
        <v>129</v>
      </c>
      <c r="C95" s="151"/>
      <c r="D95" s="151"/>
      <c r="E95" s="151"/>
      <c r="F95" s="151"/>
      <c r="G95" s="151"/>
      <c r="H95" s="151"/>
      <c r="I95" s="151"/>
      <c r="J95" s="151"/>
      <c r="K95" s="151"/>
      <c r="L95" s="151"/>
      <c r="M95" s="151"/>
      <c r="N95" s="151"/>
      <c r="O95" s="151"/>
      <c r="P95" s="151"/>
      <c r="Q95" s="151"/>
      <c r="R95" s="151"/>
      <c r="S95" s="151"/>
      <c r="T95" s="151"/>
      <c r="U95" s="151"/>
      <c r="V95" s="151"/>
      <c r="W95" s="151"/>
      <c r="IU95"/>
      <c r="IV95"/>
    </row>
    <row r="96" spans="1:23" s="94" customFormat="1" ht="13.5">
      <c r="A96" s="154"/>
      <c r="B96" s="151" t="s">
        <v>130</v>
      </c>
      <c r="C96" s="151"/>
      <c r="D96" s="151"/>
      <c r="E96" s="151"/>
      <c r="F96" s="151"/>
      <c r="G96" s="151"/>
      <c r="H96" s="151"/>
      <c r="I96" s="151"/>
      <c r="J96" s="151"/>
      <c r="K96" s="151"/>
      <c r="L96" s="151"/>
      <c r="M96" s="151"/>
      <c r="N96" s="151"/>
      <c r="O96" s="151"/>
      <c r="P96" s="151"/>
      <c r="Q96" s="151"/>
      <c r="R96" s="151"/>
      <c r="S96" s="151"/>
      <c r="T96" s="151"/>
      <c r="U96" s="151"/>
      <c r="V96" s="151"/>
      <c r="W96" s="151"/>
    </row>
    <row r="97" spans="1:23" s="94" customFormat="1" ht="13.5">
      <c r="A97" s="155"/>
      <c r="B97" s="151" t="s">
        <v>131</v>
      </c>
      <c r="C97" s="151"/>
      <c r="D97" s="151"/>
      <c r="E97" s="151"/>
      <c r="F97" s="151"/>
      <c r="G97" s="151"/>
      <c r="H97" s="151"/>
      <c r="I97" s="151"/>
      <c r="J97" s="151"/>
      <c r="K97" s="151"/>
      <c r="L97" s="151"/>
      <c r="M97" s="151"/>
      <c r="N97" s="151"/>
      <c r="O97" s="151"/>
      <c r="P97" s="151"/>
      <c r="Q97" s="151"/>
      <c r="R97" s="151"/>
      <c r="S97" s="151"/>
      <c r="T97" s="151"/>
      <c r="U97" s="151"/>
      <c r="V97" s="151"/>
      <c r="W97" s="151"/>
    </row>
    <row r="103" spans="26:27" ht="12">
      <c r="Z103" s="95" t="s">
        <v>132</v>
      </c>
      <c r="AA103" s="95" t="s">
        <v>37</v>
      </c>
    </row>
    <row r="104" spans="26:27" ht="12">
      <c r="Z104" s="95" t="s">
        <v>133</v>
      </c>
      <c r="AA104" s="95" t="s">
        <v>34</v>
      </c>
    </row>
    <row r="105" spans="26:27" ht="12">
      <c r="Z105" s="95" t="s">
        <v>134</v>
      </c>
      <c r="AA105" s="95" t="s">
        <v>46</v>
      </c>
    </row>
    <row r="106" ht="12">
      <c r="Z106" s="95" t="s">
        <v>135</v>
      </c>
    </row>
  </sheetData>
  <sheetProtection/>
  <autoFilter ref="A5:IV97"/>
  <mergeCells count="30">
    <mergeCell ref="A2:V2"/>
    <mergeCell ref="B92:W92"/>
    <mergeCell ref="B93:W93"/>
    <mergeCell ref="B94:W94"/>
    <mergeCell ref="B95:W95"/>
    <mergeCell ref="B96:W96"/>
    <mergeCell ref="B97:W97"/>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s>
  <dataValidations count="7">
    <dataValidation type="list" allowBlank="1" showInputMessage="1" showErrorMessage="1" sqref="T4:T5 T92:T97">
      <formula1>$CH$9:$CH$16</formula1>
    </dataValidation>
    <dataValidation type="list" allowBlank="1" showInputMessage="1" showErrorMessage="1" sqref="T91 T98:T65536">
      <formula1>'19地师'!#REF!</formula1>
    </dataValidation>
    <dataValidation type="list" allowBlank="1" showInputMessage="1" showErrorMessage="1" sqref="T1:T3 T6:T90">
      <formula1>$CF$9:$CF$14</formula1>
    </dataValidation>
    <dataValidation type="list" allowBlank="1" showInputMessage="1" showErrorMessage="1" sqref="U1:U3 U6:U91 U98:U65536">
      <formula1>$Z$103:$Z$106</formula1>
    </dataValidation>
    <dataValidation type="list" allowBlank="1" showInputMessage="1" showErrorMessage="1" sqref="U92:U97">
      <formula1>$CJ$9:$CJ$12</formula1>
    </dataValidation>
    <dataValidation type="list" allowBlank="1" showInputMessage="1" showErrorMessage="1" sqref="V1:V3 V6:V91 V98:V65536">
      <formula1>$AA$103:$AA$105</formula1>
    </dataValidation>
    <dataValidation type="list" allowBlank="1" showInputMessage="1" showErrorMessage="1" sqref="V4:V5 V92:V97">
      <formula1>$CI$9:$CI$11</formula1>
    </dataValidation>
  </dataValidations>
  <printOptions/>
  <pageMargins left="0.2513888888888889" right="0.2513888888888889" top="0.39305555555555555" bottom="0" header="0.2986111111111111" footer="0.2986111111111111"/>
  <pageSetup fitToHeight="0" fitToWidth="1" horizontalDpi="600" verticalDpi="600" orientation="landscape" paperSize="9" scale="73"/>
</worksheet>
</file>

<file path=xl/worksheets/sheet2.xml><?xml version="1.0" encoding="utf-8"?>
<worksheet xmlns="http://schemas.openxmlformats.org/spreadsheetml/2006/main" xmlns:r="http://schemas.openxmlformats.org/officeDocument/2006/relationships">
  <sheetPr>
    <pageSetUpPr fitToPage="1"/>
  </sheetPr>
  <dimension ref="A1:IV45"/>
  <sheetViews>
    <sheetView zoomScaleSheetLayoutView="100" workbookViewId="0" topLeftCell="A1">
      <selection activeCell="U10" sqref="U10:U12"/>
    </sheetView>
  </sheetViews>
  <sheetFormatPr defaultColWidth="9.00390625" defaultRowHeight="14.25"/>
  <cols>
    <col min="1" max="1" width="10.875" style="95" customWidth="1"/>
    <col min="2" max="2" width="12.00390625" style="96" customWidth="1"/>
    <col min="3" max="3" width="7.375" style="95" customWidth="1"/>
    <col min="4" max="4" width="11.00390625" style="95" customWidth="1"/>
    <col min="5" max="5" width="9.50390625" style="95" customWidth="1"/>
    <col min="6" max="6" width="7.50390625" style="95" customWidth="1"/>
    <col min="7" max="7" width="6.75390625" style="240" customWidth="1"/>
    <col min="8" max="8" width="6.75390625" style="96" customWidth="1"/>
    <col min="9" max="10" width="6.75390625" style="240" customWidth="1"/>
    <col min="11" max="11" width="6.75390625" style="96" customWidth="1"/>
    <col min="12" max="12" width="7.25390625" style="240" customWidth="1"/>
    <col min="13" max="13" width="6.75390625" style="240" customWidth="1"/>
    <col min="14" max="14" width="6.75390625" style="96" customWidth="1"/>
    <col min="15" max="15" width="6.75390625" style="240" customWidth="1"/>
    <col min="16" max="16" width="6.75390625" style="99" customWidth="1"/>
    <col min="17" max="17" width="6.75390625" style="380" customWidth="1"/>
    <col min="18" max="18" width="6.75390625" style="95" customWidth="1"/>
    <col min="19" max="19" width="8.375" style="95" customWidth="1"/>
    <col min="20" max="20" width="11.25390625" style="101" customWidth="1"/>
    <col min="21" max="21" width="8.25390625" style="101" customWidth="1"/>
    <col min="22" max="22" width="7.00390625" style="96" customWidth="1"/>
    <col min="23" max="23" width="9.00390625" style="95" customWidth="1"/>
    <col min="24" max="24" width="10.25390625" style="95" customWidth="1"/>
    <col min="25" max="84" width="9.00390625" style="95" customWidth="1"/>
    <col min="85" max="85" width="3.125" style="95" customWidth="1"/>
    <col min="86" max="86" width="15.75390625" style="95" customWidth="1"/>
    <col min="87" max="87" width="4.75390625" style="95" customWidth="1"/>
    <col min="88" max="88" width="10.50390625" style="95" customWidth="1"/>
    <col min="89" max="16384" width="9.00390625" style="95" customWidth="1"/>
  </cols>
  <sheetData>
    <row r="1" spans="1:3" ht="20.25" customHeight="1">
      <c r="A1" s="104" t="s">
        <v>0</v>
      </c>
      <c r="B1" s="103"/>
      <c r="C1" s="104"/>
    </row>
    <row r="2" spans="1:22" ht="26.25" customHeight="1">
      <c r="A2" s="381" t="s">
        <v>136</v>
      </c>
      <c r="B2" s="381"/>
      <c r="C2" s="381"/>
      <c r="D2" s="381"/>
      <c r="E2" s="381"/>
      <c r="F2" s="381"/>
      <c r="G2" s="381"/>
      <c r="H2" s="381"/>
      <c r="I2" s="381"/>
      <c r="J2" s="381"/>
      <c r="K2" s="381"/>
      <c r="L2" s="381"/>
      <c r="M2" s="381"/>
      <c r="N2" s="381"/>
      <c r="O2" s="381"/>
      <c r="P2" s="381"/>
      <c r="Q2" s="381"/>
      <c r="R2" s="381"/>
      <c r="S2" s="381"/>
      <c r="T2" s="385"/>
      <c r="U2" s="385"/>
      <c r="V2" s="381"/>
    </row>
    <row r="3" spans="1:21" s="92" customFormat="1" ht="21.75" customHeight="1">
      <c r="A3" s="364" t="s">
        <v>2</v>
      </c>
      <c r="B3" s="364"/>
      <c r="C3" s="364" t="s">
        <v>3</v>
      </c>
      <c r="D3" s="364"/>
      <c r="L3" s="320"/>
      <c r="Q3" s="386" t="s">
        <v>4</v>
      </c>
      <c r="U3" s="171"/>
    </row>
    <row r="4" spans="1:23" ht="18.75" customHeight="1">
      <c r="A4" s="110" t="s">
        <v>5</v>
      </c>
      <c r="B4" s="111" t="s">
        <v>6</v>
      </c>
      <c r="C4" s="207" t="s">
        <v>7</v>
      </c>
      <c r="D4" s="113" t="s">
        <v>8</v>
      </c>
      <c r="E4" s="113" t="s">
        <v>9</v>
      </c>
      <c r="F4" s="113" t="s">
        <v>10</v>
      </c>
      <c r="G4" s="208" t="s">
        <v>11</v>
      </c>
      <c r="H4" s="208" t="s">
        <v>12</v>
      </c>
      <c r="I4" s="208" t="s">
        <v>13</v>
      </c>
      <c r="J4" s="208" t="s">
        <v>14</v>
      </c>
      <c r="K4" s="208" t="s">
        <v>15</v>
      </c>
      <c r="L4" s="208" t="s">
        <v>16</v>
      </c>
      <c r="M4" s="208" t="s">
        <v>17</v>
      </c>
      <c r="N4" s="208" t="s">
        <v>18</v>
      </c>
      <c r="O4" s="208" t="s">
        <v>19</v>
      </c>
      <c r="P4" s="208" t="s">
        <v>20</v>
      </c>
      <c r="Q4" s="207" t="s">
        <v>21</v>
      </c>
      <c r="R4" s="111" t="s">
        <v>22</v>
      </c>
      <c r="S4" s="221" t="s">
        <v>23</v>
      </c>
      <c r="T4" s="222" t="s">
        <v>24</v>
      </c>
      <c r="U4" s="222" t="s">
        <v>25</v>
      </c>
      <c r="V4" s="111" t="s">
        <v>26</v>
      </c>
      <c r="W4" s="176" t="s">
        <v>27</v>
      </c>
    </row>
    <row r="5" spans="1:23" ht="18.75" customHeight="1">
      <c r="A5" s="209"/>
      <c r="B5" s="210"/>
      <c r="C5" s="211"/>
      <c r="D5" s="212"/>
      <c r="E5" s="212"/>
      <c r="F5" s="212"/>
      <c r="G5" s="213"/>
      <c r="H5" s="213"/>
      <c r="I5" s="213"/>
      <c r="J5" s="213"/>
      <c r="K5" s="213"/>
      <c r="L5" s="213"/>
      <c r="M5" s="213"/>
      <c r="N5" s="213"/>
      <c r="O5" s="213"/>
      <c r="P5" s="213"/>
      <c r="Q5" s="211"/>
      <c r="R5" s="210"/>
      <c r="S5" s="223"/>
      <c r="T5" s="224"/>
      <c r="U5" s="224"/>
      <c r="V5" s="210"/>
      <c r="W5" s="225"/>
    </row>
    <row r="6" spans="1:256" s="93" customFormat="1" ht="21.75" customHeight="1">
      <c r="A6" s="124" t="s">
        <v>28</v>
      </c>
      <c r="B6" s="125" t="s">
        <v>137</v>
      </c>
      <c r="C6" s="126">
        <v>32</v>
      </c>
      <c r="D6" s="126" t="s">
        <v>138</v>
      </c>
      <c r="E6" s="126" t="s">
        <v>139</v>
      </c>
      <c r="F6" s="382" t="s">
        <v>140</v>
      </c>
      <c r="G6" s="129">
        <v>93.55666666666667</v>
      </c>
      <c r="H6" s="130">
        <v>2.375</v>
      </c>
      <c r="I6" s="160">
        <v>95.93166666666667</v>
      </c>
      <c r="J6" s="129">
        <v>92.64444444444445</v>
      </c>
      <c r="K6" s="130">
        <v>7.63</v>
      </c>
      <c r="L6" s="160">
        <v>100</v>
      </c>
      <c r="M6" s="129">
        <v>82.9</v>
      </c>
      <c r="N6" s="130">
        <v>0</v>
      </c>
      <c r="O6" s="160">
        <v>82.9</v>
      </c>
      <c r="P6" s="129">
        <v>97.67975000000001</v>
      </c>
      <c r="Q6" s="126">
        <v>1</v>
      </c>
      <c r="R6" s="126">
        <v>1</v>
      </c>
      <c r="S6" s="387" t="s">
        <v>32</v>
      </c>
      <c r="T6" s="401" t="s">
        <v>33</v>
      </c>
      <c r="U6" s="125"/>
      <c r="V6" s="125" t="s">
        <v>37</v>
      </c>
      <c r="W6" s="388"/>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389"/>
      <c r="DG6" s="389"/>
      <c r="DH6" s="389"/>
      <c r="DI6" s="389"/>
      <c r="DJ6" s="389"/>
      <c r="DK6" s="389"/>
      <c r="DL6" s="389"/>
      <c r="DM6" s="389"/>
      <c r="DN6" s="389"/>
      <c r="DO6" s="389"/>
      <c r="DP6" s="389"/>
      <c r="DQ6" s="389"/>
      <c r="DR6" s="389"/>
      <c r="DS6" s="389"/>
      <c r="DT6" s="389"/>
      <c r="DU6" s="389"/>
      <c r="DV6" s="389"/>
      <c r="DW6" s="389"/>
      <c r="DX6" s="389"/>
      <c r="DY6" s="389"/>
      <c r="DZ6" s="389"/>
      <c r="EA6" s="389"/>
      <c r="EB6" s="389"/>
      <c r="EC6" s="389"/>
      <c r="ED6" s="389"/>
      <c r="EE6" s="389"/>
      <c r="EF6" s="389"/>
      <c r="EG6" s="389"/>
      <c r="EH6" s="389"/>
      <c r="EI6" s="389"/>
      <c r="EJ6" s="389"/>
      <c r="EK6" s="389"/>
      <c r="EL6" s="389"/>
      <c r="EM6" s="389"/>
      <c r="EN6" s="389"/>
      <c r="EO6" s="389"/>
      <c r="EP6" s="389"/>
      <c r="EQ6" s="389"/>
      <c r="ER6" s="389"/>
      <c r="ES6" s="389"/>
      <c r="ET6" s="389"/>
      <c r="EU6" s="389"/>
      <c r="EV6" s="389"/>
      <c r="EW6" s="389"/>
      <c r="EX6" s="389"/>
      <c r="EY6" s="389"/>
      <c r="EZ6" s="389"/>
      <c r="FA6" s="389"/>
      <c r="FB6" s="389"/>
      <c r="FC6" s="389"/>
      <c r="FD6" s="389"/>
      <c r="FE6" s="389"/>
      <c r="FF6" s="389"/>
      <c r="FG6" s="389"/>
      <c r="FH6" s="389"/>
      <c r="FI6" s="389"/>
      <c r="FJ6" s="389"/>
      <c r="FK6" s="389"/>
      <c r="FL6" s="389"/>
      <c r="FM6" s="389"/>
      <c r="FN6" s="389"/>
      <c r="FO6" s="389"/>
      <c r="FP6" s="389"/>
      <c r="FQ6" s="389"/>
      <c r="FR6" s="389"/>
      <c r="FS6" s="389"/>
      <c r="FT6" s="389"/>
      <c r="FU6" s="389"/>
      <c r="FV6" s="389"/>
      <c r="FW6" s="389"/>
      <c r="FX6" s="389"/>
      <c r="FY6" s="389"/>
      <c r="FZ6" s="389"/>
      <c r="GA6" s="389"/>
      <c r="GB6" s="389"/>
      <c r="GC6" s="389"/>
      <c r="GD6" s="389"/>
      <c r="GE6" s="389"/>
      <c r="GF6" s="389"/>
      <c r="GG6" s="389"/>
      <c r="GH6" s="389"/>
      <c r="GI6" s="389"/>
      <c r="GJ6" s="389"/>
      <c r="GK6" s="389"/>
      <c r="GL6" s="389"/>
      <c r="GM6" s="389"/>
      <c r="GN6" s="389"/>
      <c r="GO6" s="389"/>
      <c r="GP6" s="389"/>
      <c r="GQ6" s="389"/>
      <c r="GR6" s="389"/>
      <c r="GS6" s="389"/>
      <c r="GT6" s="389"/>
      <c r="GU6" s="389"/>
      <c r="GV6" s="389"/>
      <c r="GW6" s="389"/>
      <c r="GX6" s="389"/>
      <c r="GY6" s="389"/>
      <c r="GZ6" s="389"/>
      <c r="HA6" s="389"/>
      <c r="HB6" s="389"/>
      <c r="HC6" s="389"/>
      <c r="HD6" s="389"/>
      <c r="HE6" s="389"/>
      <c r="HF6" s="389"/>
      <c r="HG6" s="389"/>
      <c r="HH6" s="389"/>
      <c r="HI6" s="389"/>
      <c r="HJ6" s="389"/>
      <c r="HK6" s="389"/>
      <c r="HL6" s="389"/>
      <c r="HM6" s="389"/>
      <c r="HN6" s="389"/>
      <c r="HO6" s="389"/>
      <c r="HP6" s="389"/>
      <c r="HQ6" s="389"/>
      <c r="HR6" s="389"/>
      <c r="HS6" s="389"/>
      <c r="HT6" s="389"/>
      <c r="HU6" s="389"/>
      <c r="HV6" s="389"/>
      <c r="HW6" s="389"/>
      <c r="HX6" s="389"/>
      <c r="HY6" s="389"/>
      <c r="HZ6" s="389"/>
      <c r="IA6" s="389"/>
      <c r="IB6" s="389"/>
      <c r="IC6" s="389"/>
      <c r="ID6" s="389"/>
      <c r="IE6" s="389"/>
      <c r="IF6" s="389"/>
      <c r="IG6" s="389"/>
      <c r="IH6" s="389"/>
      <c r="II6" s="389"/>
      <c r="IJ6" s="389"/>
      <c r="IK6" s="389"/>
      <c r="IL6" s="389"/>
      <c r="IM6" s="389"/>
      <c r="IN6" s="389"/>
      <c r="IO6" s="389"/>
      <c r="IP6" s="389"/>
      <c r="IQ6" s="389"/>
      <c r="IR6" s="389"/>
      <c r="IS6" s="389"/>
      <c r="IT6" s="389"/>
      <c r="IU6" s="389"/>
      <c r="IV6" s="389"/>
    </row>
    <row r="7" spans="1:256" s="93" customFormat="1" ht="21.75" customHeight="1">
      <c r="A7" s="131" t="s">
        <v>28</v>
      </c>
      <c r="B7" s="216" t="s">
        <v>137</v>
      </c>
      <c r="C7" s="133">
        <v>32</v>
      </c>
      <c r="D7" s="133" t="s">
        <v>141</v>
      </c>
      <c r="E7" s="133" t="s">
        <v>142</v>
      </c>
      <c r="F7" s="383" t="s">
        <v>143</v>
      </c>
      <c r="G7" s="136">
        <v>94.78333333333333</v>
      </c>
      <c r="H7" s="137">
        <v>1.2</v>
      </c>
      <c r="I7" s="162">
        <v>95.98333333333333</v>
      </c>
      <c r="J7" s="136">
        <v>89.55555555555556</v>
      </c>
      <c r="K7" s="137">
        <v>12.075</v>
      </c>
      <c r="L7" s="162">
        <v>99.50617283950618</v>
      </c>
      <c r="M7" s="136">
        <v>78.7</v>
      </c>
      <c r="N7" s="137">
        <v>0</v>
      </c>
      <c r="O7" s="162">
        <v>78.7</v>
      </c>
      <c r="P7" s="136">
        <v>96.89712962962963</v>
      </c>
      <c r="Q7" s="133">
        <v>2</v>
      </c>
      <c r="R7" s="133">
        <v>2</v>
      </c>
      <c r="S7" s="390" t="s">
        <v>32</v>
      </c>
      <c r="T7" s="402" t="s">
        <v>33</v>
      </c>
      <c r="U7" s="216"/>
      <c r="V7" s="216" t="s">
        <v>37</v>
      </c>
      <c r="W7" s="391"/>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389"/>
      <c r="DG7" s="389"/>
      <c r="DH7" s="389"/>
      <c r="DI7" s="389"/>
      <c r="DJ7" s="389"/>
      <c r="DK7" s="389"/>
      <c r="DL7" s="389"/>
      <c r="DM7" s="389"/>
      <c r="DN7" s="389"/>
      <c r="DO7" s="389"/>
      <c r="DP7" s="389"/>
      <c r="DQ7" s="389"/>
      <c r="DR7" s="389"/>
      <c r="DS7" s="389"/>
      <c r="DT7" s="389"/>
      <c r="DU7" s="389"/>
      <c r="DV7" s="389"/>
      <c r="DW7" s="389"/>
      <c r="DX7" s="389"/>
      <c r="DY7" s="389"/>
      <c r="DZ7" s="389"/>
      <c r="EA7" s="389"/>
      <c r="EB7" s="389"/>
      <c r="EC7" s="389"/>
      <c r="ED7" s="389"/>
      <c r="EE7" s="389"/>
      <c r="EF7" s="389"/>
      <c r="EG7" s="389"/>
      <c r="EH7" s="389"/>
      <c r="EI7" s="389"/>
      <c r="EJ7" s="389"/>
      <c r="EK7" s="389"/>
      <c r="EL7" s="389"/>
      <c r="EM7" s="389"/>
      <c r="EN7" s="389"/>
      <c r="EO7" s="389"/>
      <c r="EP7" s="389"/>
      <c r="EQ7" s="389"/>
      <c r="ER7" s="389"/>
      <c r="ES7" s="389"/>
      <c r="ET7" s="389"/>
      <c r="EU7" s="389"/>
      <c r="EV7" s="389"/>
      <c r="EW7" s="389"/>
      <c r="EX7" s="389"/>
      <c r="EY7" s="389"/>
      <c r="EZ7" s="389"/>
      <c r="FA7" s="389"/>
      <c r="FB7" s="389"/>
      <c r="FC7" s="389"/>
      <c r="FD7" s="389"/>
      <c r="FE7" s="389"/>
      <c r="FF7" s="389"/>
      <c r="FG7" s="389"/>
      <c r="FH7" s="389"/>
      <c r="FI7" s="389"/>
      <c r="FJ7" s="389"/>
      <c r="FK7" s="389"/>
      <c r="FL7" s="389"/>
      <c r="FM7" s="389"/>
      <c r="FN7" s="389"/>
      <c r="FO7" s="389"/>
      <c r="FP7" s="389"/>
      <c r="FQ7" s="389"/>
      <c r="FR7" s="389"/>
      <c r="FS7" s="389"/>
      <c r="FT7" s="389"/>
      <c r="FU7" s="389"/>
      <c r="FV7" s="389"/>
      <c r="FW7" s="389"/>
      <c r="FX7" s="389"/>
      <c r="FY7" s="389"/>
      <c r="FZ7" s="389"/>
      <c r="GA7" s="389"/>
      <c r="GB7" s="389"/>
      <c r="GC7" s="389"/>
      <c r="GD7" s="389"/>
      <c r="GE7" s="389"/>
      <c r="GF7" s="389"/>
      <c r="GG7" s="389"/>
      <c r="GH7" s="389"/>
      <c r="GI7" s="389"/>
      <c r="GJ7" s="389"/>
      <c r="GK7" s="389"/>
      <c r="GL7" s="389"/>
      <c r="GM7" s="389"/>
      <c r="GN7" s="389"/>
      <c r="GO7" s="389"/>
      <c r="GP7" s="389"/>
      <c r="GQ7" s="389"/>
      <c r="GR7" s="389"/>
      <c r="GS7" s="389"/>
      <c r="GT7" s="389"/>
      <c r="GU7" s="389"/>
      <c r="GV7" s="389"/>
      <c r="GW7" s="389"/>
      <c r="GX7" s="389"/>
      <c r="GY7" s="389"/>
      <c r="GZ7" s="389"/>
      <c r="HA7" s="389"/>
      <c r="HB7" s="389"/>
      <c r="HC7" s="389"/>
      <c r="HD7" s="389"/>
      <c r="HE7" s="389"/>
      <c r="HF7" s="389"/>
      <c r="HG7" s="389"/>
      <c r="HH7" s="389"/>
      <c r="HI7" s="389"/>
      <c r="HJ7" s="389"/>
      <c r="HK7" s="389"/>
      <c r="HL7" s="389"/>
      <c r="HM7" s="389"/>
      <c r="HN7" s="389"/>
      <c r="HO7" s="389"/>
      <c r="HP7" s="389"/>
      <c r="HQ7" s="389"/>
      <c r="HR7" s="389"/>
      <c r="HS7" s="389"/>
      <c r="HT7" s="389"/>
      <c r="HU7" s="389"/>
      <c r="HV7" s="389"/>
      <c r="HW7" s="389"/>
      <c r="HX7" s="389"/>
      <c r="HY7" s="389"/>
      <c r="HZ7" s="389"/>
      <c r="IA7" s="389"/>
      <c r="IB7" s="389"/>
      <c r="IC7" s="389"/>
      <c r="ID7" s="389"/>
      <c r="IE7" s="389"/>
      <c r="IF7" s="389"/>
      <c r="IG7" s="389"/>
      <c r="IH7" s="389"/>
      <c r="II7" s="389"/>
      <c r="IJ7" s="389"/>
      <c r="IK7" s="389"/>
      <c r="IL7" s="389"/>
      <c r="IM7" s="389"/>
      <c r="IN7" s="389"/>
      <c r="IO7" s="389"/>
      <c r="IP7" s="389"/>
      <c r="IQ7" s="389"/>
      <c r="IR7" s="389"/>
      <c r="IS7" s="389"/>
      <c r="IT7" s="389"/>
      <c r="IU7" s="389"/>
      <c r="IV7" s="389"/>
    </row>
    <row r="8" spans="1:256" s="93" customFormat="1" ht="21.75" customHeight="1">
      <c r="A8" s="131" t="s">
        <v>28</v>
      </c>
      <c r="B8" s="216" t="s">
        <v>137</v>
      </c>
      <c r="C8" s="133">
        <v>32</v>
      </c>
      <c r="D8" s="133" t="s">
        <v>141</v>
      </c>
      <c r="E8" s="133" t="s">
        <v>144</v>
      </c>
      <c r="F8" s="383" t="s">
        <v>145</v>
      </c>
      <c r="G8" s="136">
        <v>93.54</v>
      </c>
      <c r="H8" s="137">
        <v>0</v>
      </c>
      <c r="I8" s="162">
        <v>93.54</v>
      </c>
      <c r="J8" s="136">
        <v>89.42222222222222</v>
      </c>
      <c r="K8" s="137">
        <v>10.5</v>
      </c>
      <c r="L8" s="162">
        <v>99.35802469135801</v>
      </c>
      <c r="M8" s="136">
        <v>65.5</v>
      </c>
      <c r="N8" s="137">
        <v>0</v>
      </c>
      <c r="O8" s="162">
        <v>65.5</v>
      </c>
      <c r="P8" s="136">
        <v>95.0995185185185</v>
      </c>
      <c r="Q8" s="133">
        <v>3</v>
      </c>
      <c r="R8" s="133">
        <v>3</v>
      </c>
      <c r="S8" s="390" t="s">
        <v>32</v>
      </c>
      <c r="T8" s="402" t="s">
        <v>41</v>
      </c>
      <c r="U8" s="216"/>
      <c r="V8" s="216" t="s">
        <v>37</v>
      </c>
      <c r="W8" s="391"/>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389"/>
      <c r="DG8" s="389"/>
      <c r="DH8" s="389"/>
      <c r="DI8" s="389"/>
      <c r="DJ8" s="389"/>
      <c r="DK8" s="389"/>
      <c r="DL8" s="389"/>
      <c r="DM8" s="389"/>
      <c r="DN8" s="389"/>
      <c r="DO8" s="389"/>
      <c r="DP8" s="389"/>
      <c r="DQ8" s="389"/>
      <c r="DR8" s="389"/>
      <c r="DS8" s="389"/>
      <c r="DT8" s="389"/>
      <c r="DU8" s="389"/>
      <c r="DV8" s="389"/>
      <c r="DW8" s="389"/>
      <c r="DX8" s="389"/>
      <c r="DY8" s="389"/>
      <c r="DZ8" s="389"/>
      <c r="EA8" s="389"/>
      <c r="EB8" s="389"/>
      <c r="EC8" s="389"/>
      <c r="ED8" s="389"/>
      <c r="EE8" s="389"/>
      <c r="EF8" s="389"/>
      <c r="EG8" s="389"/>
      <c r="EH8" s="389"/>
      <c r="EI8" s="389"/>
      <c r="EJ8" s="389"/>
      <c r="EK8" s="389"/>
      <c r="EL8" s="389"/>
      <c r="EM8" s="389"/>
      <c r="EN8" s="389"/>
      <c r="EO8" s="389"/>
      <c r="EP8" s="389"/>
      <c r="EQ8" s="389"/>
      <c r="ER8" s="389"/>
      <c r="ES8" s="389"/>
      <c r="ET8" s="389"/>
      <c r="EU8" s="389"/>
      <c r="EV8" s="389"/>
      <c r="EW8" s="389"/>
      <c r="EX8" s="389"/>
      <c r="EY8" s="389"/>
      <c r="EZ8" s="389"/>
      <c r="FA8" s="389"/>
      <c r="FB8" s="389"/>
      <c r="FC8" s="389"/>
      <c r="FD8" s="389"/>
      <c r="FE8" s="389"/>
      <c r="FF8" s="389"/>
      <c r="FG8" s="389"/>
      <c r="FH8" s="389"/>
      <c r="FI8" s="389"/>
      <c r="FJ8" s="389"/>
      <c r="FK8" s="389"/>
      <c r="FL8" s="389"/>
      <c r="FM8" s="389"/>
      <c r="FN8" s="389"/>
      <c r="FO8" s="389"/>
      <c r="FP8" s="389"/>
      <c r="FQ8" s="389"/>
      <c r="FR8" s="389"/>
      <c r="FS8" s="389"/>
      <c r="FT8" s="389"/>
      <c r="FU8" s="389"/>
      <c r="FV8" s="389"/>
      <c r="FW8" s="389"/>
      <c r="FX8" s="389"/>
      <c r="FY8" s="389"/>
      <c r="FZ8" s="389"/>
      <c r="GA8" s="389"/>
      <c r="GB8" s="389"/>
      <c r="GC8" s="389"/>
      <c r="GD8" s="389"/>
      <c r="GE8" s="389"/>
      <c r="GF8" s="389"/>
      <c r="GG8" s="389"/>
      <c r="GH8" s="389"/>
      <c r="GI8" s="389"/>
      <c r="GJ8" s="389"/>
      <c r="GK8" s="389"/>
      <c r="GL8" s="389"/>
      <c r="GM8" s="389"/>
      <c r="GN8" s="389"/>
      <c r="GO8" s="389"/>
      <c r="GP8" s="389"/>
      <c r="GQ8" s="389"/>
      <c r="GR8" s="389"/>
      <c r="GS8" s="389"/>
      <c r="GT8" s="389"/>
      <c r="GU8" s="389"/>
      <c r="GV8" s="389"/>
      <c r="GW8" s="389"/>
      <c r="GX8" s="389"/>
      <c r="GY8" s="389"/>
      <c r="GZ8" s="389"/>
      <c r="HA8" s="389"/>
      <c r="HB8" s="389"/>
      <c r="HC8" s="389"/>
      <c r="HD8" s="389"/>
      <c r="HE8" s="389"/>
      <c r="HF8" s="389"/>
      <c r="HG8" s="389"/>
      <c r="HH8" s="389"/>
      <c r="HI8" s="389"/>
      <c r="HJ8" s="389"/>
      <c r="HK8" s="389"/>
      <c r="HL8" s="389"/>
      <c r="HM8" s="389"/>
      <c r="HN8" s="389"/>
      <c r="HO8" s="389"/>
      <c r="HP8" s="389"/>
      <c r="HQ8" s="389"/>
      <c r="HR8" s="389"/>
      <c r="HS8" s="389"/>
      <c r="HT8" s="389"/>
      <c r="HU8" s="389"/>
      <c r="HV8" s="389"/>
      <c r="HW8" s="389"/>
      <c r="HX8" s="389"/>
      <c r="HY8" s="389"/>
      <c r="HZ8" s="389"/>
      <c r="IA8" s="389"/>
      <c r="IB8" s="389"/>
      <c r="IC8" s="389"/>
      <c r="ID8" s="389"/>
      <c r="IE8" s="389"/>
      <c r="IF8" s="389"/>
      <c r="IG8" s="389"/>
      <c r="IH8" s="389"/>
      <c r="II8" s="389"/>
      <c r="IJ8" s="389"/>
      <c r="IK8" s="389"/>
      <c r="IL8" s="389"/>
      <c r="IM8" s="389"/>
      <c r="IN8" s="389"/>
      <c r="IO8" s="389"/>
      <c r="IP8" s="389"/>
      <c r="IQ8" s="389"/>
      <c r="IR8" s="389"/>
      <c r="IS8" s="389"/>
      <c r="IT8" s="389"/>
      <c r="IU8" s="389"/>
      <c r="IV8" s="389"/>
    </row>
    <row r="9" spans="1:256" s="93" customFormat="1" ht="21.75" customHeight="1">
      <c r="A9" s="131" t="s">
        <v>28</v>
      </c>
      <c r="B9" s="216" t="s">
        <v>137</v>
      </c>
      <c r="C9" s="133">
        <v>32</v>
      </c>
      <c r="D9" s="133" t="s">
        <v>138</v>
      </c>
      <c r="E9" s="133" t="s">
        <v>146</v>
      </c>
      <c r="F9" s="383" t="s">
        <v>147</v>
      </c>
      <c r="G9" s="136">
        <v>92.67555555555555</v>
      </c>
      <c r="H9" s="137">
        <v>0.75</v>
      </c>
      <c r="I9" s="162">
        <v>93.42555555555555</v>
      </c>
      <c r="J9" s="136">
        <v>85.37777777777778</v>
      </c>
      <c r="K9" s="137">
        <v>10.8125</v>
      </c>
      <c r="L9" s="162">
        <v>94.8641975308642</v>
      </c>
      <c r="M9" s="136">
        <v>63.8</v>
      </c>
      <c r="N9" s="137">
        <v>0</v>
      </c>
      <c r="O9" s="162">
        <v>63.8</v>
      </c>
      <c r="P9" s="136">
        <v>91.54198148148149</v>
      </c>
      <c r="Q9" s="133">
        <v>4</v>
      </c>
      <c r="R9" s="133">
        <v>8</v>
      </c>
      <c r="S9" s="390" t="s">
        <v>32</v>
      </c>
      <c r="T9" s="402" t="s">
        <v>41</v>
      </c>
      <c r="U9" s="216"/>
      <c r="V9" s="216"/>
      <c r="W9" s="391"/>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389"/>
      <c r="DG9" s="389"/>
      <c r="DH9" s="389"/>
      <c r="DI9" s="389"/>
      <c r="DJ9" s="389"/>
      <c r="DK9" s="389"/>
      <c r="DL9" s="389"/>
      <c r="DM9" s="389"/>
      <c r="DN9" s="389"/>
      <c r="DO9" s="389"/>
      <c r="DP9" s="389"/>
      <c r="DQ9" s="389"/>
      <c r="DR9" s="389"/>
      <c r="DS9" s="389"/>
      <c r="DT9" s="389"/>
      <c r="DU9" s="389"/>
      <c r="DV9" s="389"/>
      <c r="DW9" s="389"/>
      <c r="DX9" s="389"/>
      <c r="DY9" s="389"/>
      <c r="DZ9" s="389"/>
      <c r="EA9" s="389"/>
      <c r="EB9" s="389"/>
      <c r="EC9" s="389"/>
      <c r="ED9" s="389"/>
      <c r="EE9" s="389"/>
      <c r="EF9" s="389"/>
      <c r="EG9" s="389"/>
      <c r="EH9" s="389"/>
      <c r="EI9" s="389"/>
      <c r="EJ9" s="389"/>
      <c r="EK9" s="389"/>
      <c r="EL9" s="389"/>
      <c r="EM9" s="389"/>
      <c r="EN9" s="389"/>
      <c r="EO9" s="389"/>
      <c r="EP9" s="389"/>
      <c r="EQ9" s="389"/>
      <c r="ER9" s="389"/>
      <c r="ES9" s="389"/>
      <c r="ET9" s="389"/>
      <c r="EU9" s="389"/>
      <c r="EV9" s="389"/>
      <c r="EW9" s="389"/>
      <c r="EX9" s="389"/>
      <c r="EY9" s="389"/>
      <c r="EZ9" s="389"/>
      <c r="FA9" s="389"/>
      <c r="FB9" s="389"/>
      <c r="FC9" s="389"/>
      <c r="FD9" s="389"/>
      <c r="FE9" s="389"/>
      <c r="FF9" s="389"/>
      <c r="FG9" s="389"/>
      <c r="FH9" s="389"/>
      <c r="FI9" s="389"/>
      <c r="FJ9" s="389"/>
      <c r="FK9" s="389"/>
      <c r="FL9" s="389"/>
      <c r="FM9" s="389"/>
      <c r="FN9" s="389"/>
      <c r="FO9" s="389"/>
      <c r="FP9" s="389"/>
      <c r="FQ9" s="389"/>
      <c r="FR9" s="389"/>
      <c r="FS9" s="389"/>
      <c r="FT9" s="389"/>
      <c r="FU9" s="389"/>
      <c r="FV9" s="389"/>
      <c r="FW9" s="389"/>
      <c r="FX9" s="389"/>
      <c r="FY9" s="389"/>
      <c r="FZ9" s="389"/>
      <c r="GA9" s="389"/>
      <c r="GB9" s="389"/>
      <c r="GC9" s="389"/>
      <c r="GD9" s="389"/>
      <c r="GE9" s="389"/>
      <c r="GF9" s="389"/>
      <c r="GG9" s="389"/>
      <c r="GH9" s="389"/>
      <c r="GI9" s="389"/>
      <c r="GJ9" s="389"/>
      <c r="GK9" s="389"/>
      <c r="GL9" s="389"/>
      <c r="GM9" s="389"/>
      <c r="GN9" s="389"/>
      <c r="GO9" s="389"/>
      <c r="GP9" s="389"/>
      <c r="GQ9" s="389"/>
      <c r="GR9" s="389"/>
      <c r="GS9" s="389"/>
      <c r="GT9" s="389"/>
      <c r="GU9" s="389"/>
      <c r="GV9" s="389"/>
      <c r="GW9" s="389"/>
      <c r="GX9" s="389"/>
      <c r="GY9" s="389"/>
      <c r="GZ9" s="389"/>
      <c r="HA9" s="389"/>
      <c r="HB9" s="389"/>
      <c r="HC9" s="389"/>
      <c r="HD9" s="389"/>
      <c r="HE9" s="389"/>
      <c r="HF9" s="389"/>
      <c r="HG9" s="389"/>
      <c r="HH9" s="389"/>
      <c r="HI9" s="389"/>
      <c r="HJ9" s="389"/>
      <c r="HK9" s="389"/>
      <c r="HL9" s="389"/>
      <c r="HM9" s="389"/>
      <c r="HN9" s="389"/>
      <c r="HO9" s="389"/>
      <c r="HP9" s="389"/>
      <c r="HQ9" s="389"/>
      <c r="HR9" s="389"/>
      <c r="HS9" s="389"/>
      <c r="HT9" s="389"/>
      <c r="HU9" s="389"/>
      <c r="HV9" s="389"/>
      <c r="HW9" s="389"/>
      <c r="HX9" s="389"/>
      <c r="HY9" s="389"/>
      <c r="HZ9" s="389"/>
      <c r="IA9" s="389"/>
      <c r="IB9" s="389"/>
      <c r="IC9" s="389"/>
      <c r="ID9" s="389"/>
      <c r="IE9" s="389"/>
      <c r="IF9" s="389"/>
      <c r="IG9" s="389"/>
      <c r="IH9" s="389"/>
      <c r="II9" s="389"/>
      <c r="IJ9" s="389"/>
      <c r="IK9" s="389"/>
      <c r="IL9" s="389"/>
      <c r="IM9" s="389"/>
      <c r="IN9" s="389"/>
      <c r="IO9" s="389"/>
      <c r="IP9" s="389"/>
      <c r="IQ9" s="389"/>
      <c r="IR9" s="389"/>
      <c r="IS9" s="389"/>
      <c r="IT9" s="389"/>
      <c r="IU9" s="389"/>
      <c r="IV9" s="389"/>
    </row>
    <row r="10" spans="1:256" s="93" customFormat="1" ht="21.75" customHeight="1">
      <c r="A10" s="131" t="s">
        <v>28</v>
      </c>
      <c r="B10" s="216" t="s">
        <v>137</v>
      </c>
      <c r="C10" s="133">
        <v>32</v>
      </c>
      <c r="D10" s="133" t="s">
        <v>141</v>
      </c>
      <c r="E10" s="133" t="s">
        <v>148</v>
      </c>
      <c r="F10" s="383" t="s">
        <v>149</v>
      </c>
      <c r="G10" s="136">
        <v>91.66666666666667</v>
      </c>
      <c r="H10" s="137">
        <v>1.75</v>
      </c>
      <c r="I10" s="162">
        <v>93.41666666666667</v>
      </c>
      <c r="J10" s="136">
        <v>86.44444444444444</v>
      </c>
      <c r="K10" s="137">
        <v>8.1</v>
      </c>
      <c r="L10" s="162">
        <v>94.54444444444444</v>
      </c>
      <c r="M10" s="136">
        <v>60.75</v>
      </c>
      <c r="N10" s="137">
        <v>0</v>
      </c>
      <c r="O10" s="162">
        <v>60.75</v>
      </c>
      <c r="P10" s="136">
        <v>90.99583333333334</v>
      </c>
      <c r="Q10" s="133">
        <v>5</v>
      </c>
      <c r="R10" s="133">
        <v>6</v>
      </c>
      <c r="S10" s="376" t="s">
        <v>119</v>
      </c>
      <c r="T10" s="216"/>
      <c r="U10" s="216" t="s">
        <v>132</v>
      </c>
      <c r="V10" s="216"/>
      <c r="W10" s="391"/>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389"/>
      <c r="DG10" s="389"/>
      <c r="DH10" s="389"/>
      <c r="DI10" s="389"/>
      <c r="DJ10" s="389"/>
      <c r="DK10" s="389"/>
      <c r="DL10" s="389"/>
      <c r="DM10" s="389"/>
      <c r="DN10" s="389"/>
      <c r="DO10" s="389"/>
      <c r="DP10" s="389"/>
      <c r="DQ10" s="389"/>
      <c r="DR10" s="389"/>
      <c r="DS10" s="389"/>
      <c r="DT10" s="389"/>
      <c r="DU10" s="389"/>
      <c r="DV10" s="389"/>
      <c r="DW10" s="389"/>
      <c r="DX10" s="389"/>
      <c r="DY10" s="389"/>
      <c r="DZ10" s="389"/>
      <c r="EA10" s="389"/>
      <c r="EB10" s="389"/>
      <c r="EC10" s="389"/>
      <c r="ED10" s="389"/>
      <c r="EE10" s="389"/>
      <c r="EF10" s="389"/>
      <c r="EG10" s="389"/>
      <c r="EH10" s="389"/>
      <c r="EI10" s="389"/>
      <c r="EJ10" s="389"/>
      <c r="EK10" s="389"/>
      <c r="EL10" s="389"/>
      <c r="EM10" s="389"/>
      <c r="EN10" s="389"/>
      <c r="EO10" s="389"/>
      <c r="EP10" s="389"/>
      <c r="EQ10" s="389"/>
      <c r="ER10" s="389"/>
      <c r="ES10" s="389"/>
      <c r="ET10" s="389"/>
      <c r="EU10" s="389"/>
      <c r="EV10" s="389"/>
      <c r="EW10" s="389"/>
      <c r="EX10" s="389"/>
      <c r="EY10" s="389"/>
      <c r="EZ10" s="389"/>
      <c r="FA10" s="389"/>
      <c r="FB10" s="389"/>
      <c r="FC10" s="389"/>
      <c r="FD10" s="389"/>
      <c r="FE10" s="389"/>
      <c r="FF10" s="389"/>
      <c r="FG10" s="389"/>
      <c r="FH10" s="389"/>
      <c r="FI10" s="389"/>
      <c r="FJ10" s="389"/>
      <c r="FK10" s="389"/>
      <c r="FL10" s="389"/>
      <c r="FM10" s="389"/>
      <c r="FN10" s="389"/>
      <c r="FO10" s="389"/>
      <c r="FP10" s="389"/>
      <c r="FQ10" s="389"/>
      <c r="FR10" s="389"/>
      <c r="FS10" s="389"/>
      <c r="FT10" s="389"/>
      <c r="FU10" s="389"/>
      <c r="FV10" s="389"/>
      <c r="FW10" s="389"/>
      <c r="FX10" s="389"/>
      <c r="FY10" s="389"/>
      <c r="FZ10" s="389"/>
      <c r="GA10" s="389"/>
      <c r="GB10" s="389"/>
      <c r="GC10" s="389"/>
      <c r="GD10" s="389"/>
      <c r="GE10" s="389"/>
      <c r="GF10" s="389"/>
      <c r="GG10" s="389"/>
      <c r="GH10" s="389"/>
      <c r="GI10" s="389"/>
      <c r="GJ10" s="389"/>
      <c r="GK10" s="389"/>
      <c r="GL10" s="389"/>
      <c r="GM10" s="389"/>
      <c r="GN10" s="389"/>
      <c r="GO10" s="389"/>
      <c r="GP10" s="389"/>
      <c r="GQ10" s="389"/>
      <c r="GR10" s="389"/>
      <c r="GS10" s="389"/>
      <c r="GT10" s="389"/>
      <c r="GU10" s="389"/>
      <c r="GV10" s="389"/>
      <c r="GW10" s="389"/>
      <c r="GX10" s="389"/>
      <c r="GY10" s="389"/>
      <c r="GZ10" s="389"/>
      <c r="HA10" s="389"/>
      <c r="HB10" s="389"/>
      <c r="HC10" s="389"/>
      <c r="HD10" s="389"/>
      <c r="HE10" s="389"/>
      <c r="HF10" s="389"/>
      <c r="HG10" s="389"/>
      <c r="HH10" s="389"/>
      <c r="HI10" s="389"/>
      <c r="HJ10" s="389"/>
      <c r="HK10" s="389"/>
      <c r="HL10" s="389"/>
      <c r="HM10" s="389"/>
      <c r="HN10" s="389"/>
      <c r="HO10" s="389"/>
      <c r="HP10" s="389"/>
      <c r="HQ10" s="389"/>
      <c r="HR10" s="389"/>
      <c r="HS10" s="389"/>
      <c r="HT10" s="389"/>
      <c r="HU10" s="389"/>
      <c r="HV10" s="389"/>
      <c r="HW10" s="389"/>
      <c r="HX10" s="389"/>
      <c r="HY10" s="389"/>
      <c r="HZ10" s="389"/>
      <c r="IA10" s="389"/>
      <c r="IB10" s="389"/>
      <c r="IC10" s="389"/>
      <c r="ID10" s="389"/>
      <c r="IE10" s="389"/>
      <c r="IF10" s="389"/>
      <c r="IG10" s="389"/>
      <c r="IH10" s="389"/>
      <c r="II10" s="389"/>
      <c r="IJ10" s="389"/>
      <c r="IK10" s="389"/>
      <c r="IL10" s="389"/>
      <c r="IM10" s="389"/>
      <c r="IN10" s="389"/>
      <c r="IO10" s="389"/>
      <c r="IP10" s="389"/>
      <c r="IQ10" s="389"/>
      <c r="IR10" s="389"/>
      <c r="IS10" s="389"/>
      <c r="IT10" s="389"/>
      <c r="IU10" s="389"/>
      <c r="IV10" s="389"/>
    </row>
    <row r="11" spans="1:256" s="93" customFormat="1" ht="21.75" customHeight="1">
      <c r="A11" s="131" t="s">
        <v>28</v>
      </c>
      <c r="B11" s="216" t="s">
        <v>137</v>
      </c>
      <c r="C11" s="133">
        <v>32</v>
      </c>
      <c r="D11" s="133" t="s">
        <v>141</v>
      </c>
      <c r="E11" s="133" t="s">
        <v>150</v>
      </c>
      <c r="F11" s="383" t="s">
        <v>151</v>
      </c>
      <c r="G11" s="136">
        <v>92.08111111111111</v>
      </c>
      <c r="H11" s="137">
        <v>1.65</v>
      </c>
      <c r="I11" s="162">
        <v>93.73111111111112</v>
      </c>
      <c r="J11" s="136">
        <v>85.4888888888889</v>
      </c>
      <c r="K11" s="137">
        <v>5.6425</v>
      </c>
      <c r="L11" s="162">
        <v>91.13138888888889</v>
      </c>
      <c r="M11" s="136">
        <v>62.900000000000006</v>
      </c>
      <c r="N11" s="137">
        <v>0</v>
      </c>
      <c r="O11" s="162">
        <v>62.900000000000006</v>
      </c>
      <c r="P11" s="136">
        <v>88.69820833333335</v>
      </c>
      <c r="Q11" s="133">
        <v>6</v>
      </c>
      <c r="R11" s="133">
        <v>7</v>
      </c>
      <c r="S11" s="133" t="s">
        <v>32</v>
      </c>
      <c r="T11" s="402" t="s">
        <v>52</v>
      </c>
      <c r="U11" s="216"/>
      <c r="V11" s="216"/>
      <c r="W11" s="391"/>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389"/>
      <c r="DG11" s="389"/>
      <c r="DH11" s="389"/>
      <c r="DI11" s="389"/>
      <c r="DJ11" s="389"/>
      <c r="DK11" s="389"/>
      <c r="DL11" s="389"/>
      <c r="DM11" s="389"/>
      <c r="DN11" s="389"/>
      <c r="DO11" s="389"/>
      <c r="DP11" s="389"/>
      <c r="DQ11" s="389"/>
      <c r="DR11" s="389"/>
      <c r="DS11" s="389"/>
      <c r="DT11" s="389"/>
      <c r="DU11" s="389"/>
      <c r="DV11" s="389"/>
      <c r="DW11" s="389"/>
      <c r="DX11" s="389"/>
      <c r="DY11" s="389"/>
      <c r="DZ11" s="389"/>
      <c r="EA11" s="389"/>
      <c r="EB11" s="389"/>
      <c r="EC11" s="389"/>
      <c r="ED11" s="389"/>
      <c r="EE11" s="389"/>
      <c r="EF11" s="389"/>
      <c r="EG11" s="389"/>
      <c r="EH11" s="389"/>
      <c r="EI11" s="389"/>
      <c r="EJ11" s="389"/>
      <c r="EK11" s="389"/>
      <c r="EL11" s="389"/>
      <c r="EM11" s="389"/>
      <c r="EN11" s="389"/>
      <c r="EO11" s="389"/>
      <c r="EP11" s="389"/>
      <c r="EQ11" s="389"/>
      <c r="ER11" s="389"/>
      <c r="ES11" s="389"/>
      <c r="ET11" s="389"/>
      <c r="EU11" s="389"/>
      <c r="EV11" s="389"/>
      <c r="EW11" s="389"/>
      <c r="EX11" s="389"/>
      <c r="EY11" s="389"/>
      <c r="EZ11" s="389"/>
      <c r="FA11" s="389"/>
      <c r="FB11" s="389"/>
      <c r="FC11" s="389"/>
      <c r="FD11" s="389"/>
      <c r="FE11" s="389"/>
      <c r="FF11" s="389"/>
      <c r="FG11" s="389"/>
      <c r="FH11" s="389"/>
      <c r="FI11" s="389"/>
      <c r="FJ11" s="389"/>
      <c r="FK11" s="389"/>
      <c r="FL11" s="389"/>
      <c r="FM11" s="389"/>
      <c r="FN11" s="389"/>
      <c r="FO11" s="389"/>
      <c r="FP11" s="389"/>
      <c r="FQ11" s="389"/>
      <c r="FR11" s="389"/>
      <c r="FS11" s="389"/>
      <c r="FT11" s="389"/>
      <c r="FU11" s="389"/>
      <c r="FV11" s="389"/>
      <c r="FW11" s="389"/>
      <c r="FX11" s="389"/>
      <c r="FY11" s="389"/>
      <c r="FZ11" s="389"/>
      <c r="GA11" s="389"/>
      <c r="GB11" s="389"/>
      <c r="GC11" s="389"/>
      <c r="GD11" s="389"/>
      <c r="GE11" s="389"/>
      <c r="GF11" s="389"/>
      <c r="GG11" s="389"/>
      <c r="GH11" s="389"/>
      <c r="GI11" s="389"/>
      <c r="GJ11" s="389"/>
      <c r="GK11" s="389"/>
      <c r="GL11" s="389"/>
      <c r="GM11" s="389"/>
      <c r="GN11" s="389"/>
      <c r="GO11" s="389"/>
      <c r="GP11" s="389"/>
      <c r="GQ11" s="389"/>
      <c r="GR11" s="389"/>
      <c r="GS11" s="389"/>
      <c r="GT11" s="389"/>
      <c r="GU11" s="389"/>
      <c r="GV11" s="389"/>
      <c r="GW11" s="389"/>
      <c r="GX11" s="389"/>
      <c r="GY11" s="389"/>
      <c r="GZ11" s="389"/>
      <c r="HA11" s="389"/>
      <c r="HB11" s="389"/>
      <c r="HC11" s="389"/>
      <c r="HD11" s="389"/>
      <c r="HE11" s="389"/>
      <c r="HF11" s="389"/>
      <c r="HG11" s="389"/>
      <c r="HH11" s="389"/>
      <c r="HI11" s="389"/>
      <c r="HJ11" s="389"/>
      <c r="HK11" s="389"/>
      <c r="HL11" s="389"/>
      <c r="HM11" s="389"/>
      <c r="HN11" s="389"/>
      <c r="HO11" s="389"/>
      <c r="HP11" s="389"/>
      <c r="HQ11" s="389"/>
      <c r="HR11" s="389"/>
      <c r="HS11" s="389"/>
      <c r="HT11" s="389"/>
      <c r="HU11" s="389"/>
      <c r="HV11" s="389"/>
      <c r="HW11" s="389"/>
      <c r="HX11" s="389"/>
      <c r="HY11" s="389"/>
      <c r="HZ11" s="389"/>
      <c r="IA11" s="389"/>
      <c r="IB11" s="389"/>
      <c r="IC11" s="389"/>
      <c r="ID11" s="389"/>
      <c r="IE11" s="389"/>
      <c r="IF11" s="389"/>
      <c r="IG11" s="389"/>
      <c r="IH11" s="389"/>
      <c r="II11" s="389"/>
      <c r="IJ11" s="389"/>
      <c r="IK11" s="389"/>
      <c r="IL11" s="389"/>
      <c r="IM11" s="389"/>
      <c r="IN11" s="389"/>
      <c r="IO11" s="389"/>
      <c r="IP11" s="389"/>
      <c r="IQ11" s="389"/>
      <c r="IR11" s="389"/>
      <c r="IS11" s="389"/>
      <c r="IT11" s="389"/>
      <c r="IU11" s="389"/>
      <c r="IV11" s="389"/>
    </row>
    <row r="12" spans="1:256" s="93" customFormat="1" ht="21.75" customHeight="1">
      <c r="A12" s="131" t="s">
        <v>28</v>
      </c>
      <c r="B12" s="216" t="s">
        <v>137</v>
      </c>
      <c r="C12" s="133">
        <v>32</v>
      </c>
      <c r="D12" s="133" t="s">
        <v>141</v>
      </c>
      <c r="E12" s="133" t="s">
        <v>152</v>
      </c>
      <c r="F12" s="383" t="s">
        <v>153</v>
      </c>
      <c r="G12" s="136">
        <v>90.96277777777777</v>
      </c>
      <c r="H12" s="137">
        <v>2.5</v>
      </c>
      <c r="I12" s="162">
        <v>93.46277777777777</v>
      </c>
      <c r="J12" s="136">
        <v>83.68888888888888</v>
      </c>
      <c r="K12" s="137">
        <v>4.375</v>
      </c>
      <c r="L12" s="162">
        <v>88.06388888888888</v>
      </c>
      <c r="M12" s="136">
        <v>82.9</v>
      </c>
      <c r="N12" s="137">
        <v>2.75</v>
      </c>
      <c r="O12" s="162">
        <v>85.65</v>
      </c>
      <c r="P12" s="136">
        <v>88.63233333333334</v>
      </c>
      <c r="Q12" s="133">
        <v>7</v>
      </c>
      <c r="R12" s="133">
        <v>11</v>
      </c>
      <c r="S12" s="376" t="s">
        <v>119</v>
      </c>
      <c r="T12" s="216"/>
      <c r="U12" s="216" t="s">
        <v>135</v>
      </c>
      <c r="V12" s="216"/>
      <c r="W12" s="391"/>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389"/>
      <c r="DG12" s="389"/>
      <c r="DH12" s="389"/>
      <c r="DI12" s="389"/>
      <c r="DJ12" s="389"/>
      <c r="DK12" s="389"/>
      <c r="DL12" s="389"/>
      <c r="DM12" s="389"/>
      <c r="DN12" s="389"/>
      <c r="DO12" s="389"/>
      <c r="DP12" s="389"/>
      <c r="DQ12" s="389"/>
      <c r="DR12" s="389"/>
      <c r="DS12" s="389"/>
      <c r="DT12" s="389"/>
      <c r="DU12" s="389"/>
      <c r="DV12" s="389"/>
      <c r="DW12" s="389"/>
      <c r="DX12" s="389"/>
      <c r="DY12" s="389"/>
      <c r="DZ12" s="389"/>
      <c r="EA12" s="389"/>
      <c r="EB12" s="389"/>
      <c r="EC12" s="389"/>
      <c r="ED12" s="389"/>
      <c r="EE12" s="389"/>
      <c r="EF12" s="389"/>
      <c r="EG12" s="389"/>
      <c r="EH12" s="389"/>
      <c r="EI12" s="389"/>
      <c r="EJ12" s="389"/>
      <c r="EK12" s="389"/>
      <c r="EL12" s="389"/>
      <c r="EM12" s="389"/>
      <c r="EN12" s="389"/>
      <c r="EO12" s="389"/>
      <c r="EP12" s="389"/>
      <c r="EQ12" s="389"/>
      <c r="ER12" s="389"/>
      <c r="ES12" s="389"/>
      <c r="ET12" s="389"/>
      <c r="EU12" s="389"/>
      <c r="EV12" s="389"/>
      <c r="EW12" s="389"/>
      <c r="EX12" s="389"/>
      <c r="EY12" s="389"/>
      <c r="EZ12" s="389"/>
      <c r="FA12" s="389"/>
      <c r="FB12" s="389"/>
      <c r="FC12" s="389"/>
      <c r="FD12" s="389"/>
      <c r="FE12" s="389"/>
      <c r="FF12" s="389"/>
      <c r="FG12" s="389"/>
      <c r="FH12" s="389"/>
      <c r="FI12" s="389"/>
      <c r="FJ12" s="389"/>
      <c r="FK12" s="389"/>
      <c r="FL12" s="389"/>
      <c r="FM12" s="389"/>
      <c r="FN12" s="389"/>
      <c r="FO12" s="389"/>
      <c r="FP12" s="389"/>
      <c r="FQ12" s="389"/>
      <c r="FR12" s="389"/>
      <c r="FS12" s="389"/>
      <c r="FT12" s="389"/>
      <c r="FU12" s="389"/>
      <c r="FV12" s="389"/>
      <c r="FW12" s="389"/>
      <c r="FX12" s="389"/>
      <c r="FY12" s="389"/>
      <c r="FZ12" s="389"/>
      <c r="GA12" s="389"/>
      <c r="GB12" s="389"/>
      <c r="GC12" s="389"/>
      <c r="GD12" s="389"/>
      <c r="GE12" s="389"/>
      <c r="GF12" s="389"/>
      <c r="GG12" s="389"/>
      <c r="GH12" s="389"/>
      <c r="GI12" s="389"/>
      <c r="GJ12" s="389"/>
      <c r="GK12" s="389"/>
      <c r="GL12" s="389"/>
      <c r="GM12" s="389"/>
      <c r="GN12" s="389"/>
      <c r="GO12" s="389"/>
      <c r="GP12" s="389"/>
      <c r="GQ12" s="389"/>
      <c r="GR12" s="389"/>
      <c r="GS12" s="389"/>
      <c r="GT12" s="389"/>
      <c r="GU12" s="389"/>
      <c r="GV12" s="389"/>
      <c r="GW12" s="389"/>
      <c r="GX12" s="389"/>
      <c r="GY12" s="389"/>
      <c r="GZ12" s="389"/>
      <c r="HA12" s="389"/>
      <c r="HB12" s="389"/>
      <c r="HC12" s="389"/>
      <c r="HD12" s="389"/>
      <c r="HE12" s="389"/>
      <c r="HF12" s="389"/>
      <c r="HG12" s="389"/>
      <c r="HH12" s="389"/>
      <c r="HI12" s="389"/>
      <c r="HJ12" s="389"/>
      <c r="HK12" s="389"/>
      <c r="HL12" s="389"/>
      <c r="HM12" s="389"/>
      <c r="HN12" s="389"/>
      <c r="HO12" s="389"/>
      <c r="HP12" s="389"/>
      <c r="HQ12" s="389"/>
      <c r="HR12" s="389"/>
      <c r="HS12" s="389"/>
      <c r="HT12" s="389"/>
      <c r="HU12" s="389"/>
      <c r="HV12" s="389"/>
      <c r="HW12" s="389"/>
      <c r="HX12" s="389"/>
      <c r="HY12" s="389"/>
      <c r="HZ12" s="389"/>
      <c r="IA12" s="389"/>
      <c r="IB12" s="389"/>
      <c r="IC12" s="389"/>
      <c r="ID12" s="389"/>
      <c r="IE12" s="389"/>
      <c r="IF12" s="389"/>
      <c r="IG12" s="389"/>
      <c r="IH12" s="389"/>
      <c r="II12" s="389"/>
      <c r="IJ12" s="389"/>
      <c r="IK12" s="389"/>
      <c r="IL12" s="389"/>
      <c r="IM12" s="389"/>
      <c r="IN12" s="389"/>
      <c r="IO12" s="389"/>
      <c r="IP12" s="389"/>
      <c r="IQ12" s="389"/>
      <c r="IR12" s="389"/>
      <c r="IS12" s="389"/>
      <c r="IT12" s="389"/>
      <c r="IU12" s="389"/>
      <c r="IV12" s="389"/>
    </row>
    <row r="13" spans="1:256" s="93" customFormat="1" ht="21.75" customHeight="1">
      <c r="A13" s="131" t="s">
        <v>28</v>
      </c>
      <c r="B13" s="216" t="s">
        <v>137</v>
      </c>
      <c r="C13" s="133">
        <v>32</v>
      </c>
      <c r="D13" s="133" t="s">
        <v>138</v>
      </c>
      <c r="E13" s="133" t="s">
        <v>154</v>
      </c>
      <c r="F13" s="383" t="s">
        <v>155</v>
      </c>
      <c r="G13" s="136">
        <v>94.00888888888889</v>
      </c>
      <c r="H13" s="137">
        <v>1.65</v>
      </c>
      <c r="I13" s="162">
        <v>95.6588888888889</v>
      </c>
      <c r="J13" s="136">
        <v>87.04444444444445</v>
      </c>
      <c r="K13" s="137">
        <v>0.8</v>
      </c>
      <c r="L13" s="162">
        <v>87.84444444444445</v>
      </c>
      <c r="M13" s="136">
        <v>73.10000000000001</v>
      </c>
      <c r="N13" s="137">
        <v>0</v>
      </c>
      <c r="O13" s="162">
        <v>73.10000000000001</v>
      </c>
      <c r="P13" s="136">
        <v>87.54216666666667</v>
      </c>
      <c r="Q13" s="133">
        <v>8</v>
      </c>
      <c r="R13" s="133">
        <v>5</v>
      </c>
      <c r="S13" s="133" t="s">
        <v>32</v>
      </c>
      <c r="T13" s="402" t="s">
        <v>52</v>
      </c>
      <c r="U13" s="216"/>
      <c r="V13" s="216"/>
      <c r="W13" s="391"/>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389"/>
      <c r="DG13" s="389"/>
      <c r="DH13" s="389"/>
      <c r="DI13" s="389"/>
      <c r="DJ13" s="389"/>
      <c r="DK13" s="389"/>
      <c r="DL13" s="389"/>
      <c r="DM13" s="389"/>
      <c r="DN13" s="389"/>
      <c r="DO13" s="389"/>
      <c r="DP13" s="389"/>
      <c r="DQ13" s="389"/>
      <c r="DR13" s="389"/>
      <c r="DS13" s="389"/>
      <c r="DT13" s="389"/>
      <c r="DU13" s="389"/>
      <c r="DV13" s="389"/>
      <c r="DW13" s="389"/>
      <c r="DX13" s="389"/>
      <c r="DY13" s="389"/>
      <c r="DZ13" s="389"/>
      <c r="EA13" s="389"/>
      <c r="EB13" s="389"/>
      <c r="EC13" s="389"/>
      <c r="ED13" s="389"/>
      <c r="EE13" s="389"/>
      <c r="EF13" s="389"/>
      <c r="EG13" s="389"/>
      <c r="EH13" s="389"/>
      <c r="EI13" s="389"/>
      <c r="EJ13" s="389"/>
      <c r="EK13" s="389"/>
      <c r="EL13" s="389"/>
      <c r="EM13" s="389"/>
      <c r="EN13" s="389"/>
      <c r="EO13" s="389"/>
      <c r="EP13" s="389"/>
      <c r="EQ13" s="389"/>
      <c r="ER13" s="389"/>
      <c r="ES13" s="389"/>
      <c r="ET13" s="389"/>
      <c r="EU13" s="389"/>
      <c r="EV13" s="389"/>
      <c r="EW13" s="389"/>
      <c r="EX13" s="389"/>
      <c r="EY13" s="389"/>
      <c r="EZ13" s="389"/>
      <c r="FA13" s="389"/>
      <c r="FB13" s="389"/>
      <c r="FC13" s="389"/>
      <c r="FD13" s="389"/>
      <c r="FE13" s="389"/>
      <c r="FF13" s="389"/>
      <c r="FG13" s="389"/>
      <c r="FH13" s="389"/>
      <c r="FI13" s="389"/>
      <c r="FJ13" s="389"/>
      <c r="FK13" s="389"/>
      <c r="FL13" s="389"/>
      <c r="FM13" s="389"/>
      <c r="FN13" s="389"/>
      <c r="FO13" s="389"/>
      <c r="FP13" s="389"/>
      <c r="FQ13" s="389"/>
      <c r="FR13" s="389"/>
      <c r="FS13" s="389"/>
      <c r="FT13" s="389"/>
      <c r="FU13" s="389"/>
      <c r="FV13" s="389"/>
      <c r="FW13" s="389"/>
      <c r="FX13" s="389"/>
      <c r="FY13" s="389"/>
      <c r="FZ13" s="389"/>
      <c r="GA13" s="389"/>
      <c r="GB13" s="389"/>
      <c r="GC13" s="389"/>
      <c r="GD13" s="389"/>
      <c r="GE13" s="389"/>
      <c r="GF13" s="389"/>
      <c r="GG13" s="389"/>
      <c r="GH13" s="389"/>
      <c r="GI13" s="389"/>
      <c r="GJ13" s="389"/>
      <c r="GK13" s="389"/>
      <c r="GL13" s="389"/>
      <c r="GM13" s="389"/>
      <c r="GN13" s="389"/>
      <c r="GO13" s="389"/>
      <c r="GP13" s="389"/>
      <c r="GQ13" s="389"/>
      <c r="GR13" s="389"/>
      <c r="GS13" s="389"/>
      <c r="GT13" s="389"/>
      <c r="GU13" s="389"/>
      <c r="GV13" s="389"/>
      <c r="GW13" s="389"/>
      <c r="GX13" s="389"/>
      <c r="GY13" s="389"/>
      <c r="GZ13" s="389"/>
      <c r="HA13" s="389"/>
      <c r="HB13" s="389"/>
      <c r="HC13" s="389"/>
      <c r="HD13" s="389"/>
      <c r="HE13" s="389"/>
      <c r="HF13" s="389"/>
      <c r="HG13" s="389"/>
      <c r="HH13" s="389"/>
      <c r="HI13" s="389"/>
      <c r="HJ13" s="389"/>
      <c r="HK13" s="389"/>
      <c r="HL13" s="389"/>
      <c r="HM13" s="389"/>
      <c r="HN13" s="389"/>
      <c r="HO13" s="389"/>
      <c r="HP13" s="389"/>
      <c r="HQ13" s="389"/>
      <c r="HR13" s="389"/>
      <c r="HS13" s="389"/>
      <c r="HT13" s="389"/>
      <c r="HU13" s="389"/>
      <c r="HV13" s="389"/>
      <c r="HW13" s="389"/>
      <c r="HX13" s="389"/>
      <c r="HY13" s="389"/>
      <c r="HZ13" s="389"/>
      <c r="IA13" s="389"/>
      <c r="IB13" s="389"/>
      <c r="IC13" s="389"/>
      <c r="ID13" s="389"/>
      <c r="IE13" s="389"/>
      <c r="IF13" s="389"/>
      <c r="IG13" s="389"/>
      <c r="IH13" s="389"/>
      <c r="II13" s="389"/>
      <c r="IJ13" s="389"/>
      <c r="IK13" s="389"/>
      <c r="IL13" s="389"/>
      <c r="IM13" s="389"/>
      <c r="IN13" s="389"/>
      <c r="IO13" s="389"/>
      <c r="IP13" s="389"/>
      <c r="IQ13" s="389"/>
      <c r="IR13" s="389"/>
      <c r="IS13" s="389"/>
      <c r="IT13" s="389"/>
      <c r="IU13" s="389"/>
      <c r="IV13" s="389"/>
    </row>
    <row r="14" spans="1:256" s="93" customFormat="1" ht="21.75" customHeight="1">
      <c r="A14" s="131" t="s">
        <v>28</v>
      </c>
      <c r="B14" s="216" t="s">
        <v>137</v>
      </c>
      <c r="C14" s="133">
        <v>32</v>
      </c>
      <c r="D14" s="133" t="s">
        <v>141</v>
      </c>
      <c r="E14" s="133" t="s">
        <v>156</v>
      </c>
      <c r="F14" s="383" t="s">
        <v>157</v>
      </c>
      <c r="G14" s="136">
        <v>93.20666666666668</v>
      </c>
      <c r="H14" s="137">
        <v>0</v>
      </c>
      <c r="I14" s="162">
        <v>93.20666666666668</v>
      </c>
      <c r="J14" s="136">
        <v>87.75555555555556</v>
      </c>
      <c r="K14" s="137">
        <v>0</v>
      </c>
      <c r="L14" s="162">
        <v>87.75555555555556</v>
      </c>
      <c r="M14" s="136">
        <v>74.39999999999999</v>
      </c>
      <c r="N14" s="137">
        <v>0</v>
      </c>
      <c r="O14" s="162">
        <v>74.39999999999999</v>
      </c>
      <c r="P14" s="136">
        <v>87.23766666666666</v>
      </c>
      <c r="Q14" s="133">
        <v>9</v>
      </c>
      <c r="R14" s="133">
        <v>4</v>
      </c>
      <c r="S14" s="133" t="s">
        <v>32</v>
      </c>
      <c r="T14" s="402" t="s">
        <v>52</v>
      </c>
      <c r="U14" s="216"/>
      <c r="V14" s="216"/>
      <c r="W14" s="391"/>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389"/>
      <c r="DG14" s="389"/>
      <c r="DH14" s="389"/>
      <c r="DI14" s="389"/>
      <c r="DJ14" s="389"/>
      <c r="DK14" s="389"/>
      <c r="DL14" s="389"/>
      <c r="DM14" s="389"/>
      <c r="DN14" s="389"/>
      <c r="DO14" s="389"/>
      <c r="DP14" s="389"/>
      <c r="DQ14" s="389"/>
      <c r="DR14" s="389"/>
      <c r="DS14" s="389"/>
      <c r="DT14" s="389"/>
      <c r="DU14" s="389"/>
      <c r="DV14" s="389"/>
      <c r="DW14" s="389"/>
      <c r="DX14" s="389"/>
      <c r="DY14" s="389"/>
      <c r="DZ14" s="389"/>
      <c r="EA14" s="389"/>
      <c r="EB14" s="389"/>
      <c r="EC14" s="389"/>
      <c r="ED14" s="389"/>
      <c r="EE14" s="389"/>
      <c r="EF14" s="389"/>
      <c r="EG14" s="389"/>
      <c r="EH14" s="389"/>
      <c r="EI14" s="389"/>
      <c r="EJ14" s="389"/>
      <c r="EK14" s="389"/>
      <c r="EL14" s="389"/>
      <c r="EM14" s="389"/>
      <c r="EN14" s="389"/>
      <c r="EO14" s="389"/>
      <c r="EP14" s="389"/>
      <c r="EQ14" s="389"/>
      <c r="ER14" s="389"/>
      <c r="ES14" s="389"/>
      <c r="ET14" s="389"/>
      <c r="EU14" s="389"/>
      <c r="EV14" s="389"/>
      <c r="EW14" s="389"/>
      <c r="EX14" s="389"/>
      <c r="EY14" s="389"/>
      <c r="EZ14" s="389"/>
      <c r="FA14" s="389"/>
      <c r="FB14" s="389"/>
      <c r="FC14" s="389"/>
      <c r="FD14" s="389"/>
      <c r="FE14" s="389"/>
      <c r="FF14" s="389"/>
      <c r="FG14" s="389"/>
      <c r="FH14" s="389"/>
      <c r="FI14" s="389"/>
      <c r="FJ14" s="389"/>
      <c r="FK14" s="389"/>
      <c r="FL14" s="389"/>
      <c r="FM14" s="389"/>
      <c r="FN14" s="389"/>
      <c r="FO14" s="389"/>
      <c r="FP14" s="389"/>
      <c r="FQ14" s="389"/>
      <c r="FR14" s="389"/>
      <c r="FS14" s="389"/>
      <c r="FT14" s="389"/>
      <c r="FU14" s="389"/>
      <c r="FV14" s="389"/>
      <c r="FW14" s="389"/>
      <c r="FX14" s="389"/>
      <c r="FY14" s="389"/>
      <c r="FZ14" s="389"/>
      <c r="GA14" s="389"/>
      <c r="GB14" s="389"/>
      <c r="GC14" s="389"/>
      <c r="GD14" s="389"/>
      <c r="GE14" s="389"/>
      <c r="GF14" s="389"/>
      <c r="GG14" s="389"/>
      <c r="GH14" s="389"/>
      <c r="GI14" s="389"/>
      <c r="GJ14" s="389"/>
      <c r="GK14" s="389"/>
      <c r="GL14" s="389"/>
      <c r="GM14" s="389"/>
      <c r="GN14" s="389"/>
      <c r="GO14" s="389"/>
      <c r="GP14" s="389"/>
      <c r="GQ14" s="389"/>
      <c r="GR14" s="389"/>
      <c r="GS14" s="389"/>
      <c r="GT14" s="389"/>
      <c r="GU14" s="389"/>
      <c r="GV14" s="389"/>
      <c r="GW14" s="389"/>
      <c r="GX14" s="389"/>
      <c r="GY14" s="389"/>
      <c r="GZ14" s="389"/>
      <c r="HA14" s="389"/>
      <c r="HB14" s="389"/>
      <c r="HC14" s="389"/>
      <c r="HD14" s="389"/>
      <c r="HE14" s="389"/>
      <c r="HF14" s="389"/>
      <c r="HG14" s="389"/>
      <c r="HH14" s="389"/>
      <c r="HI14" s="389"/>
      <c r="HJ14" s="389"/>
      <c r="HK14" s="389"/>
      <c r="HL14" s="389"/>
      <c r="HM14" s="389"/>
      <c r="HN14" s="389"/>
      <c r="HO14" s="389"/>
      <c r="HP14" s="389"/>
      <c r="HQ14" s="389"/>
      <c r="HR14" s="389"/>
      <c r="HS14" s="389"/>
      <c r="HT14" s="389"/>
      <c r="HU14" s="389"/>
      <c r="HV14" s="389"/>
      <c r="HW14" s="389"/>
      <c r="HX14" s="389"/>
      <c r="HY14" s="389"/>
      <c r="HZ14" s="389"/>
      <c r="IA14" s="389"/>
      <c r="IB14" s="389"/>
      <c r="IC14" s="389"/>
      <c r="ID14" s="389"/>
      <c r="IE14" s="389"/>
      <c r="IF14" s="389"/>
      <c r="IG14" s="389"/>
      <c r="IH14" s="389"/>
      <c r="II14" s="389"/>
      <c r="IJ14" s="389"/>
      <c r="IK14" s="389"/>
      <c r="IL14" s="389"/>
      <c r="IM14" s="389"/>
      <c r="IN14" s="389"/>
      <c r="IO14" s="389"/>
      <c r="IP14" s="389"/>
      <c r="IQ14" s="389"/>
      <c r="IR14" s="389"/>
      <c r="IS14" s="389"/>
      <c r="IT14" s="389"/>
      <c r="IU14" s="389"/>
      <c r="IV14" s="389"/>
    </row>
    <row r="15" spans="1:256" s="93" customFormat="1" ht="21.75" customHeight="1">
      <c r="A15" s="131" t="s">
        <v>28</v>
      </c>
      <c r="B15" s="216" t="s">
        <v>137</v>
      </c>
      <c r="C15" s="133">
        <v>32</v>
      </c>
      <c r="D15" s="133" t="s">
        <v>138</v>
      </c>
      <c r="E15" s="133" t="s">
        <v>158</v>
      </c>
      <c r="F15" s="383" t="s">
        <v>159</v>
      </c>
      <c r="G15" s="136">
        <v>90.02055555555555</v>
      </c>
      <c r="H15" s="137">
        <v>0</v>
      </c>
      <c r="I15" s="162">
        <v>90.02055555555555</v>
      </c>
      <c r="J15" s="136">
        <v>83.97777777777777</v>
      </c>
      <c r="K15" s="137">
        <v>5.825</v>
      </c>
      <c r="L15" s="162">
        <v>89.80277777777778</v>
      </c>
      <c r="M15" s="136">
        <v>59.099999999999994</v>
      </c>
      <c r="N15" s="137">
        <v>2.75</v>
      </c>
      <c r="O15" s="162">
        <v>61.849999999999994</v>
      </c>
      <c r="P15" s="136">
        <v>87.04016666666666</v>
      </c>
      <c r="Q15" s="133">
        <v>10</v>
      </c>
      <c r="R15" s="133">
        <v>10</v>
      </c>
      <c r="S15" s="376" t="s">
        <v>119</v>
      </c>
      <c r="T15" s="216"/>
      <c r="U15" s="216"/>
      <c r="V15" s="216"/>
      <c r="W15" s="391"/>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389"/>
      <c r="DG15" s="389"/>
      <c r="DH15" s="389"/>
      <c r="DI15" s="389"/>
      <c r="DJ15" s="389"/>
      <c r="DK15" s="389"/>
      <c r="DL15" s="389"/>
      <c r="DM15" s="389"/>
      <c r="DN15" s="389"/>
      <c r="DO15" s="389"/>
      <c r="DP15" s="389"/>
      <c r="DQ15" s="389"/>
      <c r="DR15" s="389"/>
      <c r="DS15" s="389"/>
      <c r="DT15" s="389"/>
      <c r="DU15" s="389"/>
      <c r="DV15" s="389"/>
      <c r="DW15" s="389"/>
      <c r="DX15" s="389"/>
      <c r="DY15" s="389"/>
      <c r="DZ15" s="389"/>
      <c r="EA15" s="389"/>
      <c r="EB15" s="389"/>
      <c r="EC15" s="389"/>
      <c r="ED15" s="389"/>
      <c r="EE15" s="389"/>
      <c r="EF15" s="389"/>
      <c r="EG15" s="389"/>
      <c r="EH15" s="389"/>
      <c r="EI15" s="389"/>
      <c r="EJ15" s="389"/>
      <c r="EK15" s="389"/>
      <c r="EL15" s="389"/>
      <c r="EM15" s="389"/>
      <c r="EN15" s="389"/>
      <c r="EO15" s="389"/>
      <c r="EP15" s="389"/>
      <c r="EQ15" s="389"/>
      <c r="ER15" s="389"/>
      <c r="ES15" s="389"/>
      <c r="ET15" s="389"/>
      <c r="EU15" s="389"/>
      <c r="EV15" s="389"/>
      <c r="EW15" s="389"/>
      <c r="EX15" s="389"/>
      <c r="EY15" s="389"/>
      <c r="EZ15" s="389"/>
      <c r="FA15" s="389"/>
      <c r="FB15" s="389"/>
      <c r="FC15" s="389"/>
      <c r="FD15" s="389"/>
      <c r="FE15" s="389"/>
      <c r="FF15" s="389"/>
      <c r="FG15" s="389"/>
      <c r="FH15" s="389"/>
      <c r="FI15" s="389"/>
      <c r="FJ15" s="389"/>
      <c r="FK15" s="389"/>
      <c r="FL15" s="389"/>
      <c r="FM15" s="389"/>
      <c r="FN15" s="389"/>
      <c r="FO15" s="389"/>
      <c r="FP15" s="389"/>
      <c r="FQ15" s="389"/>
      <c r="FR15" s="389"/>
      <c r="FS15" s="389"/>
      <c r="FT15" s="389"/>
      <c r="FU15" s="389"/>
      <c r="FV15" s="389"/>
      <c r="FW15" s="389"/>
      <c r="FX15" s="389"/>
      <c r="FY15" s="389"/>
      <c r="FZ15" s="389"/>
      <c r="GA15" s="389"/>
      <c r="GB15" s="389"/>
      <c r="GC15" s="389"/>
      <c r="GD15" s="389"/>
      <c r="GE15" s="389"/>
      <c r="GF15" s="389"/>
      <c r="GG15" s="389"/>
      <c r="GH15" s="389"/>
      <c r="GI15" s="389"/>
      <c r="GJ15" s="389"/>
      <c r="GK15" s="389"/>
      <c r="GL15" s="389"/>
      <c r="GM15" s="389"/>
      <c r="GN15" s="389"/>
      <c r="GO15" s="389"/>
      <c r="GP15" s="389"/>
      <c r="GQ15" s="389"/>
      <c r="GR15" s="389"/>
      <c r="GS15" s="389"/>
      <c r="GT15" s="389"/>
      <c r="GU15" s="389"/>
      <c r="GV15" s="389"/>
      <c r="GW15" s="389"/>
      <c r="GX15" s="389"/>
      <c r="GY15" s="389"/>
      <c r="GZ15" s="389"/>
      <c r="HA15" s="389"/>
      <c r="HB15" s="389"/>
      <c r="HC15" s="389"/>
      <c r="HD15" s="389"/>
      <c r="HE15" s="389"/>
      <c r="HF15" s="389"/>
      <c r="HG15" s="389"/>
      <c r="HH15" s="389"/>
      <c r="HI15" s="389"/>
      <c r="HJ15" s="389"/>
      <c r="HK15" s="389"/>
      <c r="HL15" s="389"/>
      <c r="HM15" s="389"/>
      <c r="HN15" s="389"/>
      <c r="HO15" s="389"/>
      <c r="HP15" s="389"/>
      <c r="HQ15" s="389"/>
      <c r="HR15" s="389"/>
      <c r="HS15" s="389"/>
      <c r="HT15" s="389"/>
      <c r="HU15" s="389"/>
      <c r="HV15" s="389"/>
      <c r="HW15" s="389"/>
      <c r="HX15" s="389"/>
      <c r="HY15" s="389"/>
      <c r="HZ15" s="389"/>
      <c r="IA15" s="389"/>
      <c r="IB15" s="389"/>
      <c r="IC15" s="389"/>
      <c r="ID15" s="389"/>
      <c r="IE15" s="389"/>
      <c r="IF15" s="389"/>
      <c r="IG15" s="389"/>
      <c r="IH15" s="389"/>
      <c r="II15" s="389"/>
      <c r="IJ15" s="389"/>
      <c r="IK15" s="389"/>
      <c r="IL15" s="389"/>
      <c r="IM15" s="389"/>
      <c r="IN15" s="389"/>
      <c r="IO15" s="389"/>
      <c r="IP15" s="389"/>
      <c r="IQ15" s="389"/>
      <c r="IR15" s="389"/>
      <c r="IS15" s="389"/>
      <c r="IT15" s="389"/>
      <c r="IU15" s="389"/>
      <c r="IV15" s="389"/>
    </row>
    <row r="16" spans="1:256" s="93" customFormat="1" ht="21.75" customHeight="1">
      <c r="A16" s="131" t="s">
        <v>28</v>
      </c>
      <c r="B16" s="216" t="s">
        <v>137</v>
      </c>
      <c r="C16" s="133">
        <v>32</v>
      </c>
      <c r="D16" s="133" t="s">
        <v>138</v>
      </c>
      <c r="E16" s="133" t="s">
        <v>160</v>
      </c>
      <c r="F16" s="383" t="s">
        <v>161</v>
      </c>
      <c r="G16" s="136">
        <v>90.43666666666667</v>
      </c>
      <c r="H16" s="137">
        <v>1.275</v>
      </c>
      <c r="I16" s="162">
        <v>91.71166666666667</v>
      </c>
      <c r="J16" s="136">
        <v>82.04444444444445</v>
      </c>
      <c r="K16" s="137">
        <v>5.3625</v>
      </c>
      <c r="L16" s="162">
        <v>87.40694444444445</v>
      </c>
      <c r="M16" s="136">
        <v>72.89999999999999</v>
      </c>
      <c r="N16" s="137">
        <v>0</v>
      </c>
      <c r="O16" s="162">
        <v>72.89999999999999</v>
      </c>
      <c r="P16" s="136">
        <v>86.60195833333334</v>
      </c>
      <c r="Q16" s="133">
        <v>11</v>
      </c>
      <c r="R16" s="133">
        <v>14</v>
      </c>
      <c r="S16" s="376" t="s">
        <v>119</v>
      </c>
      <c r="T16" s="216"/>
      <c r="U16" s="216"/>
      <c r="V16" s="216"/>
      <c r="W16" s="391"/>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389"/>
      <c r="DG16" s="389"/>
      <c r="DH16" s="389"/>
      <c r="DI16" s="389"/>
      <c r="DJ16" s="389"/>
      <c r="DK16" s="389"/>
      <c r="DL16" s="389"/>
      <c r="DM16" s="389"/>
      <c r="DN16" s="389"/>
      <c r="DO16" s="389"/>
      <c r="DP16" s="389"/>
      <c r="DQ16" s="389"/>
      <c r="DR16" s="389"/>
      <c r="DS16" s="389"/>
      <c r="DT16" s="389"/>
      <c r="DU16" s="389"/>
      <c r="DV16" s="389"/>
      <c r="DW16" s="389"/>
      <c r="DX16" s="389"/>
      <c r="DY16" s="389"/>
      <c r="DZ16" s="389"/>
      <c r="EA16" s="389"/>
      <c r="EB16" s="389"/>
      <c r="EC16" s="389"/>
      <c r="ED16" s="389"/>
      <c r="EE16" s="389"/>
      <c r="EF16" s="389"/>
      <c r="EG16" s="389"/>
      <c r="EH16" s="389"/>
      <c r="EI16" s="389"/>
      <c r="EJ16" s="389"/>
      <c r="EK16" s="389"/>
      <c r="EL16" s="389"/>
      <c r="EM16" s="389"/>
      <c r="EN16" s="389"/>
      <c r="EO16" s="389"/>
      <c r="EP16" s="389"/>
      <c r="EQ16" s="389"/>
      <c r="ER16" s="389"/>
      <c r="ES16" s="389"/>
      <c r="ET16" s="389"/>
      <c r="EU16" s="389"/>
      <c r="EV16" s="389"/>
      <c r="EW16" s="389"/>
      <c r="EX16" s="389"/>
      <c r="EY16" s="389"/>
      <c r="EZ16" s="389"/>
      <c r="FA16" s="389"/>
      <c r="FB16" s="389"/>
      <c r="FC16" s="389"/>
      <c r="FD16" s="389"/>
      <c r="FE16" s="389"/>
      <c r="FF16" s="389"/>
      <c r="FG16" s="389"/>
      <c r="FH16" s="389"/>
      <c r="FI16" s="389"/>
      <c r="FJ16" s="389"/>
      <c r="FK16" s="389"/>
      <c r="FL16" s="389"/>
      <c r="FM16" s="389"/>
      <c r="FN16" s="389"/>
      <c r="FO16" s="389"/>
      <c r="FP16" s="389"/>
      <c r="FQ16" s="389"/>
      <c r="FR16" s="389"/>
      <c r="FS16" s="389"/>
      <c r="FT16" s="389"/>
      <c r="FU16" s="389"/>
      <c r="FV16" s="389"/>
      <c r="FW16" s="389"/>
      <c r="FX16" s="389"/>
      <c r="FY16" s="389"/>
      <c r="FZ16" s="389"/>
      <c r="GA16" s="389"/>
      <c r="GB16" s="389"/>
      <c r="GC16" s="389"/>
      <c r="GD16" s="389"/>
      <c r="GE16" s="389"/>
      <c r="GF16" s="389"/>
      <c r="GG16" s="389"/>
      <c r="GH16" s="389"/>
      <c r="GI16" s="389"/>
      <c r="GJ16" s="389"/>
      <c r="GK16" s="389"/>
      <c r="GL16" s="389"/>
      <c r="GM16" s="389"/>
      <c r="GN16" s="389"/>
      <c r="GO16" s="389"/>
      <c r="GP16" s="389"/>
      <c r="GQ16" s="389"/>
      <c r="GR16" s="389"/>
      <c r="GS16" s="389"/>
      <c r="GT16" s="389"/>
      <c r="GU16" s="389"/>
      <c r="GV16" s="389"/>
      <c r="GW16" s="389"/>
      <c r="GX16" s="389"/>
      <c r="GY16" s="389"/>
      <c r="GZ16" s="389"/>
      <c r="HA16" s="389"/>
      <c r="HB16" s="389"/>
      <c r="HC16" s="389"/>
      <c r="HD16" s="389"/>
      <c r="HE16" s="389"/>
      <c r="HF16" s="389"/>
      <c r="HG16" s="389"/>
      <c r="HH16" s="389"/>
      <c r="HI16" s="389"/>
      <c r="HJ16" s="389"/>
      <c r="HK16" s="389"/>
      <c r="HL16" s="389"/>
      <c r="HM16" s="389"/>
      <c r="HN16" s="389"/>
      <c r="HO16" s="389"/>
      <c r="HP16" s="389"/>
      <c r="HQ16" s="389"/>
      <c r="HR16" s="389"/>
      <c r="HS16" s="389"/>
      <c r="HT16" s="389"/>
      <c r="HU16" s="389"/>
      <c r="HV16" s="389"/>
      <c r="HW16" s="389"/>
      <c r="HX16" s="389"/>
      <c r="HY16" s="389"/>
      <c r="HZ16" s="389"/>
      <c r="IA16" s="389"/>
      <c r="IB16" s="389"/>
      <c r="IC16" s="389"/>
      <c r="ID16" s="389"/>
      <c r="IE16" s="389"/>
      <c r="IF16" s="389"/>
      <c r="IG16" s="389"/>
      <c r="IH16" s="389"/>
      <c r="II16" s="389"/>
      <c r="IJ16" s="389"/>
      <c r="IK16" s="389"/>
      <c r="IL16" s="389"/>
      <c r="IM16" s="389"/>
      <c r="IN16" s="389"/>
      <c r="IO16" s="389"/>
      <c r="IP16" s="389"/>
      <c r="IQ16" s="389"/>
      <c r="IR16" s="389"/>
      <c r="IS16" s="389"/>
      <c r="IT16" s="389"/>
      <c r="IU16" s="389"/>
      <c r="IV16" s="389"/>
    </row>
    <row r="17" spans="1:256" s="93" customFormat="1" ht="21.75" customHeight="1">
      <c r="A17" s="131" t="s">
        <v>28</v>
      </c>
      <c r="B17" s="216" t="s">
        <v>137</v>
      </c>
      <c r="C17" s="133">
        <v>32</v>
      </c>
      <c r="D17" s="133" t="s">
        <v>138</v>
      </c>
      <c r="E17" s="133" t="s">
        <v>162</v>
      </c>
      <c r="F17" s="383" t="s">
        <v>163</v>
      </c>
      <c r="G17" s="136">
        <v>88.3138888888889</v>
      </c>
      <c r="H17" s="137">
        <v>1</v>
      </c>
      <c r="I17" s="162">
        <v>89.3138888888889</v>
      </c>
      <c r="J17" s="136">
        <v>81.33333333333333</v>
      </c>
      <c r="K17" s="137">
        <v>5.75</v>
      </c>
      <c r="L17" s="162">
        <v>87.08333333333333</v>
      </c>
      <c r="M17" s="136">
        <v>66.9</v>
      </c>
      <c r="N17" s="137">
        <v>0</v>
      </c>
      <c r="O17" s="162">
        <v>66.9</v>
      </c>
      <c r="P17" s="136">
        <v>85.39958333333334</v>
      </c>
      <c r="Q17" s="133">
        <v>12</v>
      </c>
      <c r="R17" s="133">
        <v>15</v>
      </c>
      <c r="S17" s="133" t="s">
        <v>32</v>
      </c>
      <c r="T17" s="402" t="s">
        <v>52</v>
      </c>
      <c r="U17" s="216"/>
      <c r="V17" s="216"/>
      <c r="W17" s="391"/>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389"/>
      <c r="DG17" s="389"/>
      <c r="DH17" s="389"/>
      <c r="DI17" s="389"/>
      <c r="DJ17" s="389"/>
      <c r="DK17" s="389"/>
      <c r="DL17" s="389"/>
      <c r="DM17" s="389"/>
      <c r="DN17" s="389"/>
      <c r="DO17" s="389"/>
      <c r="DP17" s="389"/>
      <c r="DQ17" s="389"/>
      <c r="DR17" s="389"/>
      <c r="DS17" s="389"/>
      <c r="DT17" s="389"/>
      <c r="DU17" s="389"/>
      <c r="DV17" s="389"/>
      <c r="DW17" s="389"/>
      <c r="DX17" s="389"/>
      <c r="DY17" s="389"/>
      <c r="DZ17" s="389"/>
      <c r="EA17" s="389"/>
      <c r="EB17" s="389"/>
      <c r="EC17" s="389"/>
      <c r="ED17" s="389"/>
      <c r="EE17" s="389"/>
      <c r="EF17" s="389"/>
      <c r="EG17" s="389"/>
      <c r="EH17" s="389"/>
      <c r="EI17" s="389"/>
      <c r="EJ17" s="389"/>
      <c r="EK17" s="389"/>
      <c r="EL17" s="389"/>
      <c r="EM17" s="389"/>
      <c r="EN17" s="389"/>
      <c r="EO17" s="389"/>
      <c r="EP17" s="389"/>
      <c r="EQ17" s="389"/>
      <c r="ER17" s="389"/>
      <c r="ES17" s="389"/>
      <c r="ET17" s="389"/>
      <c r="EU17" s="389"/>
      <c r="EV17" s="389"/>
      <c r="EW17" s="389"/>
      <c r="EX17" s="389"/>
      <c r="EY17" s="389"/>
      <c r="EZ17" s="389"/>
      <c r="FA17" s="389"/>
      <c r="FB17" s="389"/>
      <c r="FC17" s="389"/>
      <c r="FD17" s="389"/>
      <c r="FE17" s="389"/>
      <c r="FF17" s="389"/>
      <c r="FG17" s="389"/>
      <c r="FH17" s="389"/>
      <c r="FI17" s="389"/>
      <c r="FJ17" s="389"/>
      <c r="FK17" s="389"/>
      <c r="FL17" s="389"/>
      <c r="FM17" s="389"/>
      <c r="FN17" s="389"/>
      <c r="FO17" s="389"/>
      <c r="FP17" s="389"/>
      <c r="FQ17" s="389"/>
      <c r="FR17" s="389"/>
      <c r="FS17" s="389"/>
      <c r="FT17" s="389"/>
      <c r="FU17" s="389"/>
      <c r="FV17" s="389"/>
      <c r="FW17" s="389"/>
      <c r="FX17" s="389"/>
      <c r="FY17" s="389"/>
      <c r="FZ17" s="389"/>
      <c r="GA17" s="389"/>
      <c r="GB17" s="389"/>
      <c r="GC17" s="389"/>
      <c r="GD17" s="389"/>
      <c r="GE17" s="389"/>
      <c r="GF17" s="389"/>
      <c r="GG17" s="389"/>
      <c r="GH17" s="389"/>
      <c r="GI17" s="389"/>
      <c r="GJ17" s="389"/>
      <c r="GK17" s="389"/>
      <c r="GL17" s="389"/>
      <c r="GM17" s="389"/>
      <c r="GN17" s="389"/>
      <c r="GO17" s="389"/>
      <c r="GP17" s="389"/>
      <c r="GQ17" s="389"/>
      <c r="GR17" s="389"/>
      <c r="GS17" s="389"/>
      <c r="GT17" s="389"/>
      <c r="GU17" s="389"/>
      <c r="GV17" s="389"/>
      <c r="GW17" s="389"/>
      <c r="GX17" s="389"/>
      <c r="GY17" s="389"/>
      <c r="GZ17" s="389"/>
      <c r="HA17" s="389"/>
      <c r="HB17" s="389"/>
      <c r="HC17" s="389"/>
      <c r="HD17" s="389"/>
      <c r="HE17" s="389"/>
      <c r="HF17" s="389"/>
      <c r="HG17" s="389"/>
      <c r="HH17" s="389"/>
      <c r="HI17" s="389"/>
      <c r="HJ17" s="389"/>
      <c r="HK17" s="389"/>
      <c r="HL17" s="389"/>
      <c r="HM17" s="389"/>
      <c r="HN17" s="389"/>
      <c r="HO17" s="389"/>
      <c r="HP17" s="389"/>
      <c r="HQ17" s="389"/>
      <c r="HR17" s="389"/>
      <c r="HS17" s="389"/>
      <c r="HT17" s="389"/>
      <c r="HU17" s="389"/>
      <c r="HV17" s="389"/>
      <c r="HW17" s="389"/>
      <c r="HX17" s="389"/>
      <c r="HY17" s="389"/>
      <c r="HZ17" s="389"/>
      <c r="IA17" s="389"/>
      <c r="IB17" s="389"/>
      <c r="IC17" s="389"/>
      <c r="ID17" s="389"/>
      <c r="IE17" s="389"/>
      <c r="IF17" s="389"/>
      <c r="IG17" s="389"/>
      <c r="IH17" s="389"/>
      <c r="II17" s="389"/>
      <c r="IJ17" s="389"/>
      <c r="IK17" s="389"/>
      <c r="IL17" s="389"/>
      <c r="IM17" s="389"/>
      <c r="IN17" s="389"/>
      <c r="IO17" s="389"/>
      <c r="IP17" s="389"/>
      <c r="IQ17" s="389"/>
      <c r="IR17" s="389"/>
      <c r="IS17" s="389"/>
      <c r="IT17" s="389"/>
      <c r="IU17" s="389"/>
      <c r="IV17" s="389"/>
    </row>
    <row r="18" spans="1:256" s="93" customFormat="1" ht="21.75" customHeight="1">
      <c r="A18" s="131" t="s">
        <v>28</v>
      </c>
      <c r="B18" s="216" t="s">
        <v>137</v>
      </c>
      <c r="C18" s="133">
        <v>32</v>
      </c>
      <c r="D18" s="133" t="s">
        <v>138</v>
      </c>
      <c r="E18" s="133" t="s">
        <v>164</v>
      </c>
      <c r="F18" s="383" t="s">
        <v>165</v>
      </c>
      <c r="G18" s="136">
        <v>92.2088888888889</v>
      </c>
      <c r="H18" s="137">
        <v>0</v>
      </c>
      <c r="I18" s="162">
        <v>92.2088888888889</v>
      </c>
      <c r="J18" s="136">
        <v>84.93333333333334</v>
      </c>
      <c r="K18" s="137">
        <v>0</v>
      </c>
      <c r="L18" s="162">
        <v>84.93333333333334</v>
      </c>
      <c r="M18" s="136">
        <v>64.9</v>
      </c>
      <c r="N18" s="137">
        <v>0</v>
      </c>
      <c r="O18" s="162">
        <v>64.9</v>
      </c>
      <c r="P18" s="136">
        <v>84.02133333333333</v>
      </c>
      <c r="Q18" s="133">
        <v>13</v>
      </c>
      <c r="R18" s="133">
        <v>9</v>
      </c>
      <c r="S18" s="133" t="s">
        <v>32</v>
      </c>
      <c r="T18" s="402" t="s">
        <v>52</v>
      </c>
      <c r="U18" s="216"/>
      <c r="V18" s="216"/>
      <c r="W18" s="391"/>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389"/>
      <c r="DG18" s="389"/>
      <c r="DH18" s="389"/>
      <c r="DI18" s="389"/>
      <c r="DJ18" s="389"/>
      <c r="DK18" s="389"/>
      <c r="DL18" s="389"/>
      <c r="DM18" s="389"/>
      <c r="DN18" s="389"/>
      <c r="DO18" s="389"/>
      <c r="DP18" s="389"/>
      <c r="DQ18" s="389"/>
      <c r="DR18" s="389"/>
      <c r="DS18" s="389"/>
      <c r="DT18" s="389"/>
      <c r="DU18" s="389"/>
      <c r="DV18" s="389"/>
      <c r="DW18" s="389"/>
      <c r="DX18" s="389"/>
      <c r="DY18" s="389"/>
      <c r="DZ18" s="389"/>
      <c r="EA18" s="389"/>
      <c r="EB18" s="389"/>
      <c r="EC18" s="389"/>
      <c r="ED18" s="389"/>
      <c r="EE18" s="389"/>
      <c r="EF18" s="389"/>
      <c r="EG18" s="389"/>
      <c r="EH18" s="389"/>
      <c r="EI18" s="389"/>
      <c r="EJ18" s="389"/>
      <c r="EK18" s="389"/>
      <c r="EL18" s="389"/>
      <c r="EM18" s="389"/>
      <c r="EN18" s="389"/>
      <c r="EO18" s="389"/>
      <c r="EP18" s="389"/>
      <c r="EQ18" s="389"/>
      <c r="ER18" s="389"/>
      <c r="ES18" s="389"/>
      <c r="ET18" s="389"/>
      <c r="EU18" s="389"/>
      <c r="EV18" s="389"/>
      <c r="EW18" s="389"/>
      <c r="EX18" s="389"/>
      <c r="EY18" s="389"/>
      <c r="EZ18" s="389"/>
      <c r="FA18" s="389"/>
      <c r="FB18" s="389"/>
      <c r="FC18" s="389"/>
      <c r="FD18" s="389"/>
      <c r="FE18" s="389"/>
      <c r="FF18" s="389"/>
      <c r="FG18" s="389"/>
      <c r="FH18" s="389"/>
      <c r="FI18" s="389"/>
      <c r="FJ18" s="389"/>
      <c r="FK18" s="389"/>
      <c r="FL18" s="389"/>
      <c r="FM18" s="389"/>
      <c r="FN18" s="389"/>
      <c r="FO18" s="389"/>
      <c r="FP18" s="389"/>
      <c r="FQ18" s="389"/>
      <c r="FR18" s="389"/>
      <c r="FS18" s="389"/>
      <c r="FT18" s="389"/>
      <c r="FU18" s="389"/>
      <c r="FV18" s="389"/>
      <c r="FW18" s="389"/>
      <c r="FX18" s="389"/>
      <c r="FY18" s="389"/>
      <c r="FZ18" s="389"/>
      <c r="GA18" s="389"/>
      <c r="GB18" s="389"/>
      <c r="GC18" s="389"/>
      <c r="GD18" s="389"/>
      <c r="GE18" s="389"/>
      <c r="GF18" s="389"/>
      <c r="GG18" s="389"/>
      <c r="GH18" s="389"/>
      <c r="GI18" s="389"/>
      <c r="GJ18" s="389"/>
      <c r="GK18" s="389"/>
      <c r="GL18" s="389"/>
      <c r="GM18" s="389"/>
      <c r="GN18" s="389"/>
      <c r="GO18" s="389"/>
      <c r="GP18" s="389"/>
      <c r="GQ18" s="389"/>
      <c r="GR18" s="389"/>
      <c r="GS18" s="389"/>
      <c r="GT18" s="389"/>
      <c r="GU18" s="389"/>
      <c r="GV18" s="389"/>
      <c r="GW18" s="389"/>
      <c r="GX18" s="389"/>
      <c r="GY18" s="389"/>
      <c r="GZ18" s="389"/>
      <c r="HA18" s="389"/>
      <c r="HB18" s="389"/>
      <c r="HC18" s="389"/>
      <c r="HD18" s="389"/>
      <c r="HE18" s="389"/>
      <c r="HF18" s="389"/>
      <c r="HG18" s="389"/>
      <c r="HH18" s="389"/>
      <c r="HI18" s="389"/>
      <c r="HJ18" s="389"/>
      <c r="HK18" s="389"/>
      <c r="HL18" s="389"/>
      <c r="HM18" s="389"/>
      <c r="HN18" s="389"/>
      <c r="HO18" s="389"/>
      <c r="HP18" s="389"/>
      <c r="HQ18" s="389"/>
      <c r="HR18" s="389"/>
      <c r="HS18" s="389"/>
      <c r="HT18" s="389"/>
      <c r="HU18" s="389"/>
      <c r="HV18" s="389"/>
      <c r="HW18" s="389"/>
      <c r="HX18" s="389"/>
      <c r="HY18" s="389"/>
      <c r="HZ18" s="389"/>
      <c r="IA18" s="389"/>
      <c r="IB18" s="389"/>
      <c r="IC18" s="389"/>
      <c r="ID18" s="389"/>
      <c r="IE18" s="389"/>
      <c r="IF18" s="389"/>
      <c r="IG18" s="389"/>
      <c r="IH18" s="389"/>
      <c r="II18" s="389"/>
      <c r="IJ18" s="389"/>
      <c r="IK18" s="389"/>
      <c r="IL18" s="389"/>
      <c r="IM18" s="389"/>
      <c r="IN18" s="389"/>
      <c r="IO18" s="389"/>
      <c r="IP18" s="389"/>
      <c r="IQ18" s="389"/>
      <c r="IR18" s="389"/>
      <c r="IS18" s="389"/>
      <c r="IT18" s="389"/>
      <c r="IU18" s="389"/>
      <c r="IV18" s="389"/>
    </row>
    <row r="19" spans="1:256" s="93" customFormat="1" ht="21.75" customHeight="1">
      <c r="A19" s="131" t="s">
        <v>28</v>
      </c>
      <c r="B19" s="216" t="s">
        <v>137</v>
      </c>
      <c r="C19" s="133">
        <v>32</v>
      </c>
      <c r="D19" s="133" t="s">
        <v>141</v>
      </c>
      <c r="E19" s="133" t="s">
        <v>166</v>
      </c>
      <c r="F19" s="383" t="s">
        <v>167</v>
      </c>
      <c r="G19" s="136">
        <v>91.95555555555556</v>
      </c>
      <c r="H19" s="137">
        <v>0</v>
      </c>
      <c r="I19" s="162">
        <v>91.95555555555556</v>
      </c>
      <c r="J19" s="136">
        <v>83.66666666666667</v>
      </c>
      <c r="K19" s="137">
        <v>0</v>
      </c>
      <c r="L19" s="162">
        <v>83.66666666666667</v>
      </c>
      <c r="M19" s="136">
        <v>71</v>
      </c>
      <c r="N19" s="137">
        <v>0</v>
      </c>
      <c r="O19" s="162">
        <v>71</v>
      </c>
      <c r="P19" s="136">
        <v>83.64333333333333</v>
      </c>
      <c r="Q19" s="133">
        <v>14</v>
      </c>
      <c r="R19" s="133">
        <v>12</v>
      </c>
      <c r="S19" s="133" t="s">
        <v>32</v>
      </c>
      <c r="T19" s="402" t="s">
        <v>52</v>
      </c>
      <c r="U19" s="216"/>
      <c r="V19" s="216"/>
      <c r="W19" s="391"/>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389"/>
      <c r="BN19" s="389"/>
      <c r="BO19" s="389"/>
      <c r="BP19" s="389"/>
      <c r="BQ19" s="389"/>
      <c r="BR19" s="389"/>
      <c r="BS19" s="389"/>
      <c r="BT19" s="389"/>
      <c r="BU19" s="389"/>
      <c r="BV19" s="389"/>
      <c r="BW19" s="389"/>
      <c r="BX19" s="389"/>
      <c r="BY19" s="389"/>
      <c r="BZ19" s="389"/>
      <c r="CA19" s="389"/>
      <c r="CB19" s="389"/>
      <c r="CC19" s="389"/>
      <c r="CD19" s="389"/>
      <c r="CE19" s="389"/>
      <c r="CF19" s="389"/>
      <c r="CG19" s="389"/>
      <c r="CH19" s="389"/>
      <c r="CI19" s="389"/>
      <c r="CJ19" s="389"/>
      <c r="CK19" s="389"/>
      <c r="CL19" s="389"/>
      <c r="CM19" s="389"/>
      <c r="CN19" s="389"/>
      <c r="CO19" s="389"/>
      <c r="CP19" s="389"/>
      <c r="CQ19" s="389"/>
      <c r="CR19" s="389"/>
      <c r="CS19" s="389"/>
      <c r="CT19" s="389"/>
      <c r="CU19" s="389"/>
      <c r="CV19" s="389"/>
      <c r="CW19" s="389"/>
      <c r="CX19" s="389"/>
      <c r="CY19" s="389"/>
      <c r="CZ19" s="389"/>
      <c r="DA19" s="389"/>
      <c r="DB19" s="389"/>
      <c r="DC19" s="389"/>
      <c r="DD19" s="389"/>
      <c r="DE19" s="389"/>
      <c r="DF19" s="389"/>
      <c r="DG19" s="389"/>
      <c r="DH19" s="389"/>
      <c r="DI19" s="389"/>
      <c r="DJ19" s="389"/>
      <c r="DK19" s="389"/>
      <c r="DL19" s="389"/>
      <c r="DM19" s="389"/>
      <c r="DN19" s="389"/>
      <c r="DO19" s="389"/>
      <c r="DP19" s="389"/>
      <c r="DQ19" s="389"/>
      <c r="DR19" s="389"/>
      <c r="DS19" s="389"/>
      <c r="DT19" s="389"/>
      <c r="DU19" s="389"/>
      <c r="DV19" s="389"/>
      <c r="DW19" s="389"/>
      <c r="DX19" s="389"/>
      <c r="DY19" s="389"/>
      <c r="DZ19" s="389"/>
      <c r="EA19" s="389"/>
      <c r="EB19" s="389"/>
      <c r="EC19" s="389"/>
      <c r="ED19" s="389"/>
      <c r="EE19" s="389"/>
      <c r="EF19" s="389"/>
      <c r="EG19" s="389"/>
      <c r="EH19" s="389"/>
      <c r="EI19" s="389"/>
      <c r="EJ19" s="389"/>
      <c r="EK19" s="389"/>
      <c r="EL19" s="389"/>
      <c r="EM19" s="389"/>
      <c r="EN19" s="389"/>
      <c r="EO19" s="389"/>
      <c r="EP19" s="389"/>
      <c r="EQ19" s="389"/>
      <c r="ER19" s="389"/>
      <c r="ES19" s="389"/>
      <c r="ET19" s="389"/>
      <c r="EU19" s="389"/>
      <c r="EV19" s="389"/>
      <c r="EW19" s="389"/>
      <c r="EX19" s="389"/>
      <c r="EY19" s="389"/>
      <c r="EZ19" s="389"/>
      <c r="FA19" s="389"/>
      <c r="FB19" s="389"/>
      <c r="FC19" s="389"/>
      <c r="FD19" s="389"/>
      <c r="FE19" s="389"/>
      <c r="FF19" s="389"/>
      <c r="FG19" s="389"/>
      <c r="FH19" s="389"/>
      <c r="FI19" s="389"/>
      <c r="FJ19" s="389"/>
      <c r="FK19" s="389"/>
      <c r="FL19" s="389"/>
      <c r="FM19" s="389"/>
      <c r="FN19" s="389"/>
      <c r="FO19" s="389"/>
      <c r="FP19" s="389"/>
      <c r="FQ19" s="389"/>
      <c r="FR19" s="389"/>
      <c r="FS19" s="389"/>
      <c r="FT19" s="389"/>
      <c r="FU19" s="389"/>
      <c r="FV19" s="389"/>
      <c r="FW19" s="389"/>
      <c r="FX19" s="389"/>
      <c r="FY19" s="389"/>
      <c r="FZ19" s="389"/>
      <c r="GA19" s="389"/>
      <c r="GB19" s="389"/>
      <c r="GC19" s="389"/>
      <c r="GD19" s="389"/>
      <c r="GE19" s="389"/>
      <c r="GF19" s="389"/>
      <c r="GG19" s="389"/>
      <c r="GH19" s="389"/>
      <c r="GI19" s="389"/>
      <c r="GJ19" s="389"/>
      <c r="GK19" s="389"/>
      <c r="GL19" s="389"/>
      <c r="GM19" s="389"/>
      <c r="GN19" s="389"/>
      <c r="GO19" s="389"/>
      <c r="GP19" s="389"/>
      <c r="GQ19" s="389"/>
      <c r="GR19" s="389"/>
      <c r="GS19" s="389"/>
      <c r="GT19" s="389"/>
      <c r="GU19" s="389"/>
      <c r="GV19" s="389"/>
      <c r="GW19" s="389"/>
      <c r="GX19" s="389"/>
      <c r="GY19" s="389"/>
      <c r="GZ19" s="389"/>
      <c r="HA19" s="389"/>
      <c r="HB19" s="389"/>
      <c r="HC19" s="389"/>
      <c r="HD19" s="389"/>
      <c r="HE19" s="389"/>
      <c r="HF19" s="389"/>
      <c r="HG19" s="389"/>
      <c r="HH19" s="389"/>
      <c r="HI19" s="389"/>
      <c r="HJ19" s="389"/>
      <c r="HK19" s="389"/>
      <c r="HL19" s="389"/>
      <c r="HM19" s="389"/>
      <c r="HN19" s="389"/>
      <c r="HO19" s="389"/>
      <c r="HP19" s="389"/>
      <c r="HQ19" s="389"/>
      <c r="HR19" s="389"/>
      <c r="HS19" s="389"/>
      <c r="HT19" s="389"/>
      <c r="HU19" s="389"/>
      <c r="HV19" s="389"/>
      <c r="HW19" s="389"/>
      <c r="HX19" s="389"/>
      <c r="HY19" s="389"/>
      <c r="HZ19" s="389"/>
      <c r="IA19" s="389"/>
      <c r="IB19" s="389"/>
      <c r="IC19" s="389"/>
      <c r="ID19" s="389"/>
      <c r="IE19" s="389"/>
      <c r="IF19" s="389"/>
      <c r="IG19" s="389"/>
      <c r="IH19" s="389"/>
      <c r="II19" s="389"/>
      <c r="IJ19" s="389"/>
      <c r="IK19" s="389"/>
      <c r="IL19" s="389"/>
      <c r="IM19" s="389"/>
      <c r="IN19" s="389"/>
      <c r="IO19" s="389"/>
      <c r="IP19" s="389"/>
      <c r="IQ19" s="389"/>
      <c r="IR19" s="389"/>
      <c r="IS19" s="389"/>
      <c r="IT19" s="389"/>
      <c r="IU19" s="389"/>
      <c r="IV19" s="389"/>
    </row>
    <row r="20" spans="1:256" s="93" customFormat="1" ht="21.75" customHeight="1">
      <c r="A20" s="131" t="s">
        <v>28</v>
      </c>
      <c r="B20" s="216" t="s">
        <v>137</v>
      </c>
      <c r="C20" s="133">
        <v>32</v>
      </c>
      <c r="D20" s="133" t="s">
        <v>138</v>
      </c>
      <c r="E20" s="133" t="s">
        <v>168</v>
      </c>
      <c r="F20" s="383" t="s">
        <v>169</v>
      </c>
      <c r="G20" s="136">
        <v>88.20277777777778</v>
      </c>
      <c r="H20" s="137">
        <v>0</v>
      </c>
      <c r="I20" s="162">
        <v>88.20277777777778</v>
      </c>
      <c r="J20" s="136">
        <v>80.77777777777777</v>
      </c>
      <c r="K20" s="137">
        <v>3.67</v>
      </c>
      <c r="L20" s="162">
        <v>84.44777777777777</v>
      </c>
      <c r="M20" s="136">
        <v>66.89999999999999</v>
      </c>
      <c r="N20" s="137">
        <v>0</v>
      </c>
      <c r="O20" s="162">
        <v>66.89999999999999</v>
      </c>
      <c r="P20" s="136">
        <v>83.25625</v>
      </c>
      <c r="Q20" s="133">
        <v>15</v>
      </c>
      <c r="R20" s="133">
        <v>17</v>
      </c>
      <c r="S20" s="133" t="s">
        <v>32</v>
      </c>
      <c r="T20" s="402" t="s">
        <v>52</v>
      </c>
      <c r="U20" s="216"/>
      <c r="V20" s="216"/>
      <c r="W20" s="391"/>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c r="AY20" s="389"/>
      <c r="AZ20" s="389"/>
      <c r="BA20" s="389"/>
      <c r="BB20" s="389"/>
      <c r="BC20" s="389"/>
      <c r="BD20" s="389"/>
      <c r="BE20" s="389"/>
      <c r="BF20" s="389"/>
      <c r="BG20" s="389"/>
      <c r="BH20" s="389"/>
      <c r="BI20" s="389"/>
      <c r="BJ20" s="389"/>
      <c r="BK20" s="389"/>
      <c r="BL20" s="389"/>
      <c r="BM20" s="389"/>
      <c r="BN20" s="389"/>
      <c r="BO20" s="389"/>
      <c r="BP20" s="389"/>
      <c r="BQ20" s="389"/>
      <c r="BR20" s="389"/>
      <c r="BS20" s="389"/>
      <c r="BT20" s="389"/>
      <c r="BU20" s="389"/>
      <c r="BV20" s="389"/>
      <c r="BW20" s="389"/>
      <c r="BX20" s="389"/>
      <c r="BY20" s="389"/>
      <c r="BZ20" s="389"/>
      <c r="CA20" s="389"/>
      <c r="CB20" s="389"/>
      <c r="CC20" s="389"/>
      <c r="CD20" s="389"/>
      <c r="CE20" s="389"/>
      <c r="CF20" s="389"/>
      <c r="CG20" s="389"/>
      <c r="CH20" s="389"/>
      <c r="CI20" s="389"/>
      <c r="CJ20" s="389"/>
      <c r="CK20" s="389"/>
      <c r="CL20" s="389"/>
      <c r="CM20" s="389"/>
      <c r="CN20" s="389"/>
      <c r="CO20" s="389"/>
      <c r="CP20" s="389"/>
      <c r="CQ20" s="389"/>
      <c r="CR20" s="389"/>
      <c r="CS20" s="389"/>
      <c r="CT20" s="389"/>
      <c r="CU20" s="389"/>
      <c r="CV20" s="389"/>
      <c r="CW20" s="389"/>
      <c r="CX20" s="389"/>
      <c r="CY20" s="389"/>
      <c r="CZ20" s="389"/>
      <c r="DA20" s="389"/>
      <c r="DB20" s="389"/>
      <c r="DC20" s="389"/>
      <c r="DD20" s="389"/>
      <c r="DE20" s="389"/>
      <c r="DF20" s="389"/>
      <c r="DG20" s="389"/>
      <c r="DH20" s="389"/>
      <c r="DI20" s="389"/>
      <c r="DJ20" s="389"/>
      <c r="DK20" s="389"/>
      <c r="DL20" s="389"/>
      <c r="DM20" s="389"/>
      <c r="DN20" s="389"/>
      <c r="DO20" s="389"/>
      <c r="DP20" s="389"/>
      <c r="DQ20" s="389"/>
      <c r="DR20" s="389"/>
      <c r="DS20" s="389"/>
      <c r="DT20" s="389"/>
      <c r="DU20" s="389"/>
      <c r="DV20" s="389"/>
      <c r="DW20" s="389"/>
      <c r="DX20" s="389"/>
      <c r="DY20" s="389"/>
      <c r="DZ20" s="389"/>
      <c r="EA20" s="389"/>
      <c r="EB20" s="389"/>
      <c r="EC20" s="389"/>
      <c r="ED20" s="389"/>
      <c r="EE20" s="389"/>
      <c r="EF20" s="389"/>
      <c r="EG20" s="389"/>
      <c r="EH20" s="389"/>
      <c r="EI20" s="389"/>
      <c r="EJ20" s="389"/>
      <c r="EK20" s="389"/>
      <c r="EL20" s="389"/>
      <c r="EM20" s="389"/>
      <c r="EN20" s="389"/>
      <c r="EO20" s="389"/>
      <c r="EP20" s="389"/>
      <c r="EQ20" s="389"/>
      <c r="ER20" s="389"/>
      <c r="ES20" s="389"/>
      <c r="ET20" s="389"/>
      <c r="EU20" s="389"/>
      <c r="EV20" s="389"/>
      <c r="EW20" s="389"/>
      <c r="EX20" s="389"/>
      <c r="EY20" s="389"/>
      <c r="EZ20" s="389"/>
      <c r="FA20" s="389"/>
      <c r="FB20" s="389"/>
      <c r="FC20" s="389"/>
      <c r="FD20" s="389"/>
      <c r="FE20" s="389"/>
      <c r="FF20" s="389"/>
      <c r="FG20" s="389"/>
      <c r="FH20" s="389"/>
      <c r="FI20" s="389"/>
      <c r="FJ20" s="389"/>
      <c r="FK20" s="389"/>
      <c r="FL20" s="389"/>
      <c r="FM20" s="389"/>
      <c r="FN20" s="389"/>
      <c r="FO20" s="389"/>
      <c r="FP20" s="389"/>
      <c r="FQ20" s="389"/>
      <c r="FR20" s="389"/>
      <c r="FS20" s="389"/>
      <c r="FT20" s="389"/>
      <c r="FU20" s="389"/>
      <c r="FV20" s="389"/>
      <c r="FW20" s="389"/>
      <c r="FX20" s="389"/>
      <c r="FY20" s="389"/>
      <c r="FZ20" s="389"/>
      <c r="GA20" s="389"/>
      <c r="GB20" s="389"/>
      <c r="GC20" s="389"/>
      <c r="GD20" s="389"/>
      <c r="GE20" s="389"/>
      <c r="GF20" s="389"/>
      <c r="GG20" s="389"/>
      <c r="GH20" s="389"/>
      <c r="GI20" s="389"/>
      <c r="GJ20" s="389"/>
      <c r="GK20" s="389"/>
      <c r="GL20" s="389"/>
      <c r="GM20" s="389"/>
      <c r="GN20" s="389"/>
      <c r="GO20" s="389"/>
      <c r="GP20" s="389"/>
      <c r="GQ20" s="389"/>
      <c r="GR20" s="389"/>
      <c r="GS20" s="389"/>
      <c r="GT20" s="389"/>
      <c r="GU20" s="389"/>
      <c r="GV20" s="389"/>
      <c r="GW20" s="389"/>
      <c r="GX20" s="389"/>
      <c r="GY20" s="389"/>
      <c r="GZ20" s="389"/>
      <c r="HA20" s="389"/>
      <c r="HB20" s="389"/>
      <c r="HC20" s="389"/>
      <c r="HD20" s="389"/>
      <c r="HE20" s="389"/>
      <c r="HF20" s="389"/>
      <c r="HG20" s="389"/>
      <c r="HH20" s="389"/>
      <c r="HI20" s="389"/>
      <c r="HJ20" s="389"/>
      <c r="HK20" s="389"/>
      <c r="HL20" s="389"/>
      <c r="HM20" s="389"/>
      <c r="HN20" s="389"/>
      <c r="HO20" s="389"/>
      <c r="HP20" s="389"/>
      <c r="HQ20" s="389"/>
      <c r="HR20" s="389"/>
      <c r="HS20" s="389"/>
      <c r="HT20" s="389"/>
      <c r="HU20" s="389"/>
      <c r="HV20" s="389"/>
      <c r="HW20" s="389"/>
      <c r="HX20" s="389"/>
      <c r="HY20" s="389"/>
      <c r="HZ20" s="389"/>
      <c r="IA20" s="389"/>
      <c r="IB20" s="389"/>
      <c r="IC20" s="389"/>
      <c r="ID20" s="389"/>
      <c r="IE20" s="389"/>
      <c r="IF20" s="389"/>
      <c r="IG20" s="389"/>
      <c r="IH20" s="389"/>
      <c r="II20" s="389"/>
      <c r="IJ20" s="389"/>
      <c r="IK20" s="389"/>
      <c r="IL20" s="389"/>
      <c r="IM20" s="389"/>
      <c r="IN20" s="389"/>
      <c r="IO20" s="389"/>
      <c r="IP20" s="389"/>
      <c r="IQ20" s="389"/>
      <c r="IR20" s="389"/>
      <c r="IS20" s="389"/>
      <c r="IT20" s="389"/>
      <c r="IU20" s="389"/>
      <c r="IV20" s="389"/>
    </row>
    <row r="21" spans="1:256" s="93" customFormat="1" ht="21.75" customHeight="1">
      <c r="A21" s="131" t="s">
        <v>28</v>
      </c>
      <c r="B21" s="216" t="s">
        <v>137</v>
      </c>
      <c r="C21" s="133">
        <v>32</v>
      </c>
      <c r="D21" s="133" t="s">
        <v>141</v>
      </c>
      <c r="E21" s="133" t="s">
        <v>170</v>
      </c>
      <c r="F21" s="383" t="s">
        <v>171</v>
      </c>
      <c r="G21" s="136">
        <v>89.54333333333334</v>
      </c>
      <c r="H21" s="137">
        <v>0.3125</v>
      </c>
      <c r="I21" s="162">
        <v>89.85583333333334</v>
      </c>
      <c r="J21" s="136">
        <v>79.8</v>
      </c>
      <c r="K21" s="137">
        <v>0.4</v>
      </c>
      <c r="L21" s="162">
        <v>80.2</v>
      </c>
      <c r="M21" s="136">
        <v>73.5</v>
      </c>
      <c r="N21" s="137">
        <v>0</v>
      </c>
      <c r="O21" s="162">
        <v>73.5</v>
      </c>
      <c r="P21" s="136">
        <v>80.978375</v>
      </c>
      <c r="Q21" s="133">
        <v>16</v>
      </c>
      <c r="R21" s="133">
        <v>18</v>
      </c>
      <c r="S21" s="133" t="s">
        <v>32</v>
      </c>
      <c r="T21" s="402" t="s">
        <v>52</v>
      </c>
      <c r="U21" s="216"/>
      <c r="V21" s="216"/>
      <c r="W21" s="391"/>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c r="BD21" s="389"/>
      <c r="BE21" s="389"/>
      <c r="BF21" s="389"/>
      <c r="BG21" s="389"/>
      <c r="BH21" s="389"/>
      <c r="BI21" s="389"/>
      <c r="BJ21" s="389"/>
      <c r="BK21" s="389"/>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389"/>
      <c r="CM21" s="389"/>
      <c r="CN21" s="389"/>
      <c r="CO21" s="389"/>
      <c r="CP21" s="389"/>
      <c r="CQ21" s="389"/>
      <c r="CR21" s="389"/>
      <c r="CS21" s="389"/>
      <c r="CT21" s="389"/>
      <c r="CU21" s="389"/>
      <c r="CV21" s="389"/>
      <c r="CW21" s="389"/>
      <c r="CX21" s="389"/>
      <c r="CY21" s="389"/>
      <c r="CZ21" s="389"/>
      <c r="DA21" s="389"/>
      <c r="DB21" s="389"/>
      <c r="DC21" s="389"/>
      <c r="DD21" s="389"/>
      <c r="DE21" s="389"/>
      <c r="DF21" s="389"/>
      <c r="DG21" s="389"/>
      <c r="DH21" s="389"/>
      <c r="DI21" s="389"/>
      <c r="DJ21" s="389"/>
      <c r="DK21" s="389"/>
      <c r="DL21" s="389"/>
      <c r="DM21" s="389"/>
      <c r="DN21" s="389"/>
      <c r="DO21" s="389"/>
      <c r="DP21" s="389"/>
      <c r="DQ21" s="389"/>
      <c r="DR21" s="389"/>
      <c r="DS21" s="389"/>
      <c r="DT21" s="389"/>
      <c r="DU21" s="389"/>
      <c r="DV21" s="389"/>
      <c r="DW21" s="389"/>
      <c r="DX21" s="389"/>
      <c r="DY21" s="389"/>
      <c r="DZ21" s="389"/>
      <c r="EA21" s="389"/>
      <c r="EB21" s="389"/>
      <c r="EC21" s="389"/>
      <c r="ED21" s="389"/>
      <c r="EE21" s="389"/>
      <c r="EF21" s="389"/>
      <c r="EG21" s="389"/>
      <c r="EH21" s="389"/>
      <c r="EI21" s="389"/>
      <c r="EJ21" s="389"/>
      <c r="EK21" s="389"/>
      <c r="EL21" s="389"/>
      <c r="EM21" s="389"/>
      <c r="EN21" s="389"/>
      <c r="EO21" s="389"/>
      <c r="EP21" s="389"/>
      <c r="EQ21" s="389"/>
      <c r="ER21" s="389"/>
      <c r="ES21" s="389"/>
      <c r="ET21" s="389"/>
      <c r="EU21" s="389"/>
      <c r="EV21" s="389"/>
      <c r="EW21" s="389"/>
      <c r="EX21" s="389"/>
      <c r="EY21" s="389"/>
      <c r="EZ21" s="389"/>
      <c r="FA21" s="389"/>
      <c r="FB21" s="389"/>
      <c r="FC21" s="389"/>
      <c r="FD21" s="389"/>
      <c r="FE21" s="389"/>
      <c r="FF21" s="389"/>
      <c r="FG21" s="389"/>
      <c r="FH21" s="389"/>
      <c r="FI21" s="389"/>
      <c r="FJ21" s="389"/>
      <c r="FK21" s="389"/>
      <c r="FL21" s="389"/>
      <c r="FM21" s="389"/>
      <c r="FN21" s="389"/>
      <c r="FO21" s="389"/>
      <c r="FP21" s="389"/>
      <c r="FQ21" s="389"/>
      <c r="FR21" s="389"/>
      <c r="FS21" s="389"/>
      <c r="FT21" s="389"/>
      <c r="FU21" s="389"/>
      <c r="FV21" s="389"/>
      <c r="FW21" s="389"/>
      <c r="FX21" s="389"/>
      <c r="FY21" s="389"/>
      <c r="FZ21" s="389"/>
      <c r="GA21" s="389"/>
      <c r="GB21" s="389"/>
      <c r="GC21" s="389"/>
      <c r="GD21" s="389"/>
      <c r="GE21" s="389"/>
      <c r="GF21" s="389"/>
      <c r="GG21" s="389"/>
      <c r="GH21" s="389"/>
      <c r="GI21" s="389"/>
      <c r="GJ21" s="389"/>
      <c r="GK21" s="389"/>
      <c r="GL21" s="389"/>
      <c r="GM21" s="389"/>
      <c r="GN21" s="389"/>
      <c r="GO21" s="389"/>
      <c r="GP21" s="389"/>
      <c r="GQ21" s="389"/>
      <c r="GR21" s="389"/>
      <c r="GS21" s="389"/>
      <c r="GT21" s="389"/>
      <c r="GU21" s="389"/>
      <c r="GV21" s="389"/>
      <c r="GW21" s="389"/>
      <c r="GX21" s="389"/>
      <c r="GY21" s="389"/>
      <c r="GZ21" s="389"/>
      <c r="HA21" s="389"/>
      <c r="HB21" s="389"/>
      <c r="HC21" s="389"/>
      <c r="HD21" s="389"/>
      <c r="HE21" s="389"/>
      <c r="HF21" s="389"/>
      <c r="HG21" s="389"/>
      <c r="HH21" s="389"/>
      <c r="HI21" s="389"/>
      <c r="HJ21" s="389"/>
      <c r="HK21" s="389"/>
      <c r="HL21" s="389"/>
      <c r="HM21" s="389"/>
      <c r="HN21" s="389"/>
      <c r="HO21" s="389"/>
      <c r="HP21" s="389"/>
      <c r="HQ21" s="389"/>
      <c r="HR21" s="389"/>
      <c r="HS21" s="389"/>
      <c r="HT21" s="389"/>
      <c r="HU21" s="389"/>
      <c r="HV21" s="389"/>
      <c r="HW21" s="389"/>
      <c r="HX21" s="389"/>
      <c r="HY21" s="389"/>
      <c r="HZ21" s="389"/>
      <c r="IA21" s="389"/>
      <c r="IB21" s="389"/>
      <c r="IC21" s="389"/>
      <c r="ID21" s="389"/>
      <c r="IE21" s="389"/>
      <c r="IF21" s="389"/>
      <c r="IG21" s="389"/>
      <c r="IH21" s="389"/>
      <c r="II21" s="389"/>
      <c r="IJ21" s="389"/>
      <c r="IK21" s="389"/>
      <c r="IL21" s="389"/>
      <c r="IM21" s="389"/>
      <c r="IN21" s="389"/>
      <c r="IO21" s="389"/>
      <c r="IP21" s="389"/>
      <c r="IQ21" s="389"/>
      <c r="IR21" s="389"/>
      <c r="IS21" s="389"/>
      <c r="IT21" s="389"/>
      <c r="IU21" s="389"/>
      <c r="IV21" s="389"/>
    </row>
    <row r="22" spans="1:256" s="93" customFormat="1" ht="21.75" customHeight="1">
      <c r="A22" s="131" t="s">
        <v>28</v>
      </c>
      <c r="B22" s="216" t="s">
        <v>137</v>
      </c>
      <c r="C22" s="133">
        <v>32</v>
      </c>
      <c r="D22" s="133" t="s">
        <v>138</v>
      </c>
      <c r="E22" s="133" t="s">
        <v>172</v>
      </c>
      <c r="F22" s="383" t="s">
        <v>173</v>
      </c>
      <c r="G22" s="136">
        <v>91.12</v>
      </c>
      <c r="H22" s="137">
        <v>0</v>
      </c>
      <c r="I22" s="162">
        <v>91.12</v>
      </c>
      <c r="J22" s="136">
        <v>79.4888888888889</v>
      </c>
      <c r="K22" s="137">
        <v>0</v>
      </c>
      <c r="L22" s="162">
        <v>79.4888888888889</v>
      </c>
      <c r="M22" s="136">
        <v>67.25</v>
      </c>
      <c r="N22" s="137">
        <v>0</v>
      </c>
      <c r="O22" s="162">
        <v>67.25</v>
      </c>
      <c r="P22" s="136">
        <v>80.00966666666667</v>
      </c>
      <c r="Q22" s="133">
        <v>17</v>
      </c>
      <c r="R22" s="133">
        <v>20</v>
      </c>
      <c r="S22" s="376" t="s">
        <v>119</v>
      </c>
      <c r="T22" s="216"/>
      <c r="U22" s="216"/>
      <c r="V22" s="216"/>
      <c r="W22" s="391"/>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89"/>
      <c r="AT22" s="389"/>
      <c r="AU22" s="389"/>
      <c r="AV22" s="389"/>
      <c r="AW22" s="389"/>
      <c r="AX22" s="389"/>
      <c r="AY22" s="389"/>
      <c r="AZ22" s="389"/>
      <c r="BA22" s="389"/>
      <c r="BB22" s="389"/>
      <c r="BC22" s="389"/>
      <c r="BD22" s="389"/>
      <c r="BE22" s="389"/>
      <c r="BF22" s="389"/>
      <c r="BG22" s="389"/>
      <c r="BH22" s="389"/>
      <c r="BI22" s="389"/>
      <c r="BJ22" s="389"/>
      <c r="BK22" s="389"/>
      <c r="BL22" s="389"/>
      <c r="BM22" s="389"/>
      <c r="BN22" s="389"/>
      <c r="BO22" s="389"/>
      <c r="BP22" s="389"/>
      <c r="BQ22" s="389"/>
      <c r="BR22" s="389"/>
      <c r="BS22" s="389"/>
      <c r="BT22" s="389"/>
      <c r="BU22" s="389"/>
      <c r="BV22" s="389"/>
      <c r="BW22" s="389"/>
      <c r="BX22" s="389"/>
      <c r="BY22" s="389"/>
      <c r="BZ22" s="389"/>
      <c r="CA22" s="389"/>
      <c r="CB22" s="389"/>
      <c r="CC22" s="389"/>
      <c r="CD22" s="389"/>
      <c r="CE22" s="389"/>
      <c r="CF22" s="389"/>
      <c r="CG22" s="389"/>
      <c r="CH22" s="389"/>
      <c r="CI22" s="389"/>
      <c r="CJ22" s="389"/>
      <c r="CK22" s="389"/>
      <c r="CL22" s="389"/>
      <c r="CM22" s="389"/>
      <c r="CN22" s="389"/>
      <c r="CO22" s="389"/>
      <c r="CP22" s="389"/>
      <c r="CQ22" s="389"/>
      <c r="CR22" s="389"/>
      <c r="CS22" s="389"/>
      <c r="CT22" s="389"/>
      <c r="CU22" s="389"/>
      <c r="CV22" s="389"/>
      <c r="CW22" s="389"/>
      <c r="CX22" s="389"/>
      <c r="CY22" s="389"/>
      <c r="CZ22" s="389"/>
      <c r="DA22" s="389"/>
      <c r="DB22" s="389"/>
      <c r="DC22" s="389"/>
      <c r="DD22" s="389"/>
      <c r="DE22" s="389"/>
      <c r="DF22" s="389"/>
      <c r="DG22" s="389"/>
      <c r="DH22" s="389"/>
      <c r="DI22" s="389"/>
      <c r="DJ22" s="389"/>
      <c r="DK22" s="389"/>
      <c r="DL22" s="389"/>
      <c r="DM22" s="389"/>
      <c r="DN22" s="389"/>
      <c r="DO22" s="389"/>
      <c r="DP22" s="389"/>
      <c r="DQ22" s="389"/>
      <c r="DR22" s="389"/>
      <c r="DS22" s="389"/>
      <c r="DT22" s="389"/>
      <c r="DU22" s="389"/>
      <c r="DV22" s="389"/>
      <c r="DW22" s="389"/>
      <c r="DX22" s="389"/>
      <c r="DY22" s="389"/>
      <c r="DZ22" s="389"/>
      <c r="EA22" s="389"/>
      <c r="EB22" s="389"/>
      <c r="EC22" s="389"/>
      <c r="ED22" s="389"/>
      <c r="EE22" s="389"/>
      <c r="EF22" s="389"/>
      <c r="EG22" s="389"/>
      <c r="EH22" s="389"/>
      <c r="EI22" s="389"/>
      <c r="EJ22" s="389"/>
      <c r="EK22" s="389"/>
      <c r="EL22" s="389"/>
      <c r="EM22" s="389"/>
      <c r="EN22" s="389"/>
      <c r="EO22" s="389"/>
      <c r="EP22" s="389"/>
      <c r="EQ22" s="389"/>
      <c r="ER22" s="389"/>
      <c r="ES22" s="389"/>
      <c r="ET22" s="389"/>
      <c r="EU22" s="389"/>
      <c r="EV22" s="389"/>
      <c r="EW22" s="389"/>
      <c r="EX22" s="389"/>
      <c r="EY22" s="389"/>
      <c r="EZ22" s="389"/>
      <c r="FA22" s="389"/>
      <c r="FB22" s="389"/>
      <c r="FC22" s="389"/>
      <c r="FD22" s="389"/>
      <c r="FE22" s="389"/>
      <c r="FF22" s="389"/>
      <c r="FG22" s="389"/>
      <c r="FH22" s="389"/>
      <c r="FI22" s="389"/>
      <c r="FJ22" s="389"/>
      <c r="FK22" s="389"/>
      <c r="FL22" s="389"/>
      <c r="FM22" s="389"/>
      <c r="FN22" s="389"/>
      <c r="FO22" s="389"/>
      <c r="FP22" s="389"/>
      <c r="FQ22" s="389"/>
      <c r="FR22" s="389"/>
      <c r="FS22" s="389"/>
      <c r="FT22" s="389"/>
      <c r="FU22" s="389"/>
      <c r="FV22" s="389"/>
      <c r="FW22" s="389"/>
      <c r="FX22" s="389"/>
      <c r="FY22" s="389"/>
      <c r="FZ22" s="389"/>
      <c r="GA22" s="389"/>
      <c r="GB22" s="389"/>
      <c r="GC22" s="389"/>
      <c r="GD22" s="389"/>
      <c r="GE22" s="389"/>
      <c r="GF22" s="389"/>
      <c r="GG22" s="389"/>
      <c r="GH22" s="389"/>
      <c r="GI22" s="389"/>
      <c r="GJ22" s="389"/>
      <c r="GK22" s="389"/>
      <c r="GL22" s="389"/>
      <c r="GM22" s="389"/>
      <c r="GN22" s="389"/>
      <c r="GO22" s="389"/>
      <c r="GP22" s="389"/>
      <c r="GQ22" s="389"/>
      <c r="GR22" s="389"/>
      <c r="GS22" s="389"/>
      <c r="GT22" s="389"/>
      <c r="GU22" s="389"/>
      <c r="GV22" s="389"/>
      <c r="GW22" s="389"/>
      <c r="GX22" s="389"/>
      <c r="GY22" s="389"/>
      <c r="GZ22" s="389"/>
      <c r="HA22" s="389"/>
      <c r="HB22" s="389"/>
      <c r="HC22" s="389"/>
      <c r="HD22" s="389"/>
      <c r="HE22" s="389"/>
      <c r="HF22" s="389"/>
      <c r="HG22" s="389"/>
      <c r="HH22" s="389"/>
      <c r="HI22" s="389"/>
      <c r="HJ22" s="389"/>
      <c r="HK22" s="389"/>
      <c r="HL22" s="389"/>
      <c r="HM22" s="389"/>
      <c r="HN22" s="389"/>
      <c r="HO22" s="389"/>
      <c r="HP22" s="389"/>
      <c r="HQ22" s="389"/>
      <c r="HR22" s="389"/>
      <c r="HS22" s="389"/>
      <c r="HT22" s="389"/>
      <c r="HU22" s="389"/>
      <c r="HV22" s="389"/>
      <c r="HW22" s="389"/>
      <c r="HX22" s="389"/>
      <c r="HY22" s="389"/>
      <c r="HZ22" s="389"/>
      <c r="IA22" s="389"/>
      <c r="IB22" s="389"/>
      <c r="IC22" s="389"/>
      <c r="ID22" s="389"/>
      <c r="IE22" s="389"/>
      <c r="IF22" s="389"/>
      <c r="IG22" s="389"/>
      <c r="IH22" s="389"/>
      <c r="II22" s="389"/>
      <c r="IJ22" s="389"/>
      <c r="IK22" s="389"/>
      <c r="IL22" s="389"/>
      <c r="IM22" s="389"/>
      <c r="IN22" s="389"/>
      <c r="IO22" s="389"/>
      <c r="IP22" s="389"/>
      <c r="IQ22" s="389"/>
      <c r="IR22" s="389"/>
      <c r="IS22" s="389"/>
      <c r="IT22" s="389"/>
      <c r="IU22" s="389"/>
      <c r="IV22" s="389"/>
    </row>
    <row r="23" spans="1:256" s="93" customFormat="1" ht="21.75" customHeight="1">
      <c r="A23" s="131" t="s">
        <v>28</v>
      </c>
      <c r="B23" s="216" t="s">
        <v>137</v>
      </c>
      <c r="C23" s="133">
        <v>32</v>
      </c>
      <c r="D23" s="133" t="s">
        <v>141</v>
      </c>
      <c r="E23" s="133" t="s">
        <v>174</v>
      </c>
      <c r="F23" s="383" t="s">
        <v>175</v>
      </c>
      <c r="G23" s="136">
        <v>88.54222222222222</v>
      </c>
      <c r="H23" s="137">
        <v>0</v>
      </c>
      <c r="I23" s="162">
        <v>88.54222222222222</v>
      </c>
      <c r="J23" s="136">
        <v>80.82222222222222</v>
      </c>
      <c r="K23" s="137">
        <v>0</v>
      </c>
      <c r="L23" s="162">
        <v>80.82222222222222</v>
      </c>
      <c r="M23" s="136">
        <v>56.400000000000006</v>
      </c>
      <c r="N23" s="137">
        <v>0</v>
      </c>
      <c r="O23" s="162">
        <v>56.400000000000006</v>
      </c>
      <c r="P23" s="136">
        <v>79.538</v>
      </c>
      <c r="Q23" s="133">
        <v>18</v>
      </c>
      <c r="R23" s="133">
        <v>16</v>
      </c>
      <c r="S23" s="376" t="s">
        <v>119</v>
      </c>
      <c r="T23" s="216"/>
      <c r="U23" s="216"/>
      <c r="V23" s="216"/>
      <c r="W23" s="391"/>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389"/>
      <c r="BP23" s="389"/>
      <c r="BQ23" s="389"/>
      <c r="BR23" s="389"/>
      <c r="BS23" s="389"/>
      <c r="BT23" s="389"/>
      <c r="BU23" s="389"/>
      <c r="BV23" s="389"/>
      <c r="BW23" s="389"/>
      <c r="BX23" s="389"/>
      <c r="BY23" s="389"/>
      <c r="BZ23" s="389"/>
      <c r="CA23" s="389"/>
      <c r="CB23" s="389"/>
      <c r="CC23" s="389"/>
      <c r="CD23" s="389"/>
      <c r="CE23" s="389"/>
      <c r="CF23" s="389"/>
      <c r="CG23" s="389"/>
      <c r="CH23" s="389"/>
      <c r="CI23" s="389"/>
      <c r="CJ23" s="389"/>
      <c r="CK23" s="389"/>
      <c r="CL23" s="389"/>
      <c r="CM23" s="389"/>
      <c r="CN23" s="389"/>
      <c r="CO23" s="389"/>
      <c r="CP23" s="389"/>
      <c r="CQ23" s="389"/>
      <c r="CR23" s="389"/>
      <c r="CS23" s="389"/>
      <c r="CT23" s="389"/>
      <c r="CU23" s="389"/>
      <c r="CV23" s="389"/>
      <c r="CW23" s="389"/>
      <c r="CX23" s="389"/>
      <c r="CY23" s="389"/>
      <c r="CZ23" s="389"/>
      <c r="DA23" s="389"/>
      <c r="DB23" s="389"/>
      <c r="DC23" s="389"/>
      <c r="DD23" s="389"/>
      <c r="DE23" s="389"/>
      <c r="DF23" s="389"/>
      <c r="DG23" s="389"/>
      <c r="DH23" s="389"/>
      <c r="DI23" s="389"/>
      <c r="DJ23" s="389"/>
      <c r="DK23" s="389"/>
      <c r="DL23" s="389"/>
      <c r="DM23" s="389"/>
      <c r="DN23" s="389"/>
      <c r="DO23" s="389"/>
      <c r="DP23" s="389"/>
      <c r="DQ23" s="389"/>
      <c r="DR23" s="389"/>
      <c r="DS23" s="389"/>
      <c r="DT23" s="389"/>
      <c r="DU23" s="389"/>
      <c r="DV23" s="389"/>
      <c r="DW23" s="389"/>
      <c r="DX23" s="389"/>
      <c r="DY23" s="389"/>
      <c r="DZ23" s="389"/>
      <c r="EA23" s="389"/>
      <c r="EB23" s="389"/>
      <c r="EC23" s="389"/>
      <c r="ED23" s="389"/>
      <c r="EE23" s="389"/>
      <c r="EF23" s="389"/>
      <c r="EG23" s="389"/>
      <c r="EH23" s="389"/>
      <c r="EI23" s="389"/>
      <c r="EJ23" s="389"/>
      <c r="EK23" s="389"/>
      <c r="EL23" s="389"/>
      <c r="EM23" s="389"/>
      <c r="EN23" s="389"/>
      <c r="EO23" s="389"/>
      <c r="EP23" s="389"/>
      <c r="EQ23" s="389"/>
      <c r="ER23" s="389"/>
      <c r="ES23" s="389"/>
      <c r="ET23" s="389"/>
      <c r="EU23" s="389"/>
      <c r="EV23" s="389"/>
      <c r="EW23" s="389"/>
      <c r="EX23" s="389"/>
      <c r="EY23" s="389"/>
      <c r="EZ23" s="389"/>
      <c r="FA23" s="389"/>
      <c r="FB23" s="389"/>
      <c r="FC23" s="389"/>
      <c r="FD23" s="389"/>
      <c r="FE23" s="389"/>
      <c r="FF23" s="389"/>
      <c r="FG23" s="389"/>
      <c r="FH23" s="389"/>
      <c r="FI23" s="389"/>
      <c r="FJ23" s="389"/>
      <c r="FK23" s="389"/>
      <c r="FL23" s="389"/>
      <c r="FM23" s="389"/>
      <c r="FN23" s="389"/>
      <c r="FO23" s="389"/>
      <c r="FP23" s="389"/>
      <c r="FQ23" s="389"/>
      <c r="FR23" s="389"/>
      <c r="FS23" s="389"/>
      <c r="FT23" s="389"/>
      <c r="FU23" s="389"/>
      <c r="FV23" s="389"/>
      <c r="FW23" s="389"/>
      <c r="FX23" s="389"/>
      <c r="FY23" s="389"/>
      <c r="FZ23" s="389"/>
      <c r="GA23" s="389"/>
      <c r="GB23" s="389"/>
      <c r="GC23" s="389"/>
      <c r="GD23" s="389"/>
      <c r="GE23" s="389"/>
      <c r="GF23" s="389"/>
      <c r="GG23" s="389"/>
      <c r="GH23" s="389"/>
      <c r="GI23" s="389"/>
      <c r="GJ23" s="389"/>
      <c r="GK23" s="389"/>
      <c r="GL23" s="389"/>
      <c r="GM23" s="389"/>
      <c r="GN23" s="389"/>
      <c r="GO23" s="389"/>
      <c r="GP23" s="389"/>
      <c r="GQ23" s="389"/>
      <c r="GR23" s="389"/>
      <c r="GS23" s="389"/>
      <c r="GT23" s="389"/>
      <c r="GU23" s="389"/>
      <c r="GV23" s="389"/>
      <c r="GW23" s="389"/>
      <c r="GX23" s="389"/>
      <c r="GY23" s="389"/>
      <c r="GZ23" s="389"/>
      <c r="HA23" s="389"/>
      <c r="HB23" s="389"/>
      <c r="HC23" s="389"/>
      <c r="HD23" s="389"/>
      <c r="HE23" s="389"/>
      <c r="HF23" s="389"/>
      <c r="HG23" s="389"/>
      <c r="HH23" s="389"/>
      <c r="HI23" s="389"/>
      <c r="HJ23" s="389"/>
      <c r="HK23" s="389"/>
      <c r="HL23" s="389"/>
      <c r="HM23" s="389"/>
      <c r="HN23" s="389"/>
      <c r="HO23" s="389"/>
      <c r="HP23" s="389"/>
      <c r="HQ23" s="389"/>
      <c r="HR23" s="389"/>
      <c r="HS23" s="389"/>
      <c r="HT23" s="389"/>
      <c r="HU23" s="389"/>
      <c r="HV23" s="389"/>
      <c r="HW23" s="389"/>
      <c r="HX23" s="389"/>
      <c r="HY23" s="389"/>
      <c r="HZ23" s="389"/>
      <c r="IA23" s="389"/>
      <c r="IB23" s="389"/>
      <c r="IC23" s="389"/>
      <c r="ID23" s="389"/>
      <c r="IE23" s="389"/>
      <c r="IF23" s="389"/>
      <c r="IG23" s="389"/>
      <c r="IH23" s="389"/>
      <c r="II23" s="389"/>
      <c r="IJ23" s="389"/>
      <c r="IK23" s="389"/>
      <c r="IL23" s="389"/>
      <c r="IM23" s="389"/>
      <c r="IN23" s="389"/>
      <c r="IO23" s="389"/>
      <c r="IP23" s="389"/>
      <c r="IQ23" s="389"/>
      <c r="IR23" s="389"/>
      <c r="IS23" s="389"/>
      <c r="IT23" s="389"/>
      <c r="IU23" s="389"/>
      <c r="IV23" s="389"/>
    </row>
    <row r="24" spans="1:256" s="93" customFormat="1" ht="21.75" customHeight="1">
      <c r="A24" s="131" t="s">
        <v>28</v>
      </c>
      <c r="B24" s="216" t="s">
        <v>137</v>
      </c>
      <c r="C24" s="133">
        <v>32</v>
      </c>
      <c r="D24" s="133" t="s">
        <v>138</v>
      </c>
      <c r="E24" s="133" t="s">
        <v>176</v>
      </c>
      <c r="F24" s="383" t="s">
        <v>177</v>
      </c>
      <c r="G24" s="136">
        <v>89.16444444444444</v>
      </c>
      <c r="H24" s="137">
        <v>0</v>
      </c>
      <c r="I24" s="162">
        <v>89.16444444444444</v>
      </c>
      <c r="J24" s="136">
        <v>79.71111111111111</v>
      </c>
      <c r="K24" s="137">
        <v>0</v>
      </c>
      <c r="L24" s="162">
        <v>79.71111111111111</v>
      </c>
      <c r="M24" s="136">
        <v>48.5</v>
      </c>
      <c r="N24" s="137">
        <v>0</v>
      </c>
      <c r="O24" s="162">
        <v>48.5</v>
      </c>
      <c r="P24" s="136">
        <v>78.008</v>
      </c>
      <c r="Q24" s="133">
        <v>19</v>
      </c>
      <c r="R24" s="133">
        <v>19</v>
      </c>
      <c r="S24" s="376" t="s">
        <v>119</v>
      </c>
      <c r="T24" s="216"/>
      <c r="U24" s="216"/>
      <c r="V24" s="216"/>
      <c r="W24" s="391"/>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89"/>
      <c r="BA24" s="389"/>
      <c r="BB24" s="389"/>
      <c r="BC24" s="389"/>
      <c r="BD24" s="389"/>
      <c r="BE24" s="389"/>
      <c r="BF24" s="389"/>
      <c r="BG24" s="389"/>
      <c r="BH24" s="389"/>
      <c r="BI24" s="389"/>
      <c r="BJ24" s="389"/>
      <c r="BK24" s="389"/>
      <c r="BL24" s="389"/>
      <c r="BM24" s="389"/>
      <c r="BN24" s="389"/>
      <c r="BO24" s="389"/>
      <c r="BP24" s="389"/>
      <c r="BQ24" s="389"/>
      <c r="BR24" s="389"/>
      <c r="BS24" s="389"/>
      <c r="BT24" s="389"/>
      <c r="BU24" s="389"/>
      <c r="BV24" s="389"/>
      <c r="BW24" s="389"/>
      <c r="BX24" s="389"/>
      <c r="BY24" s="389"/>
      <c r="BZ24" s="389"/>
      <c r="CA24" s="389"/>
      <c r="CB24" s="389"/>
      <c r="CC24" s="389"/>
      <c r="CD24" s="389"/>
      <c r="CE24" s="389"/>
      <c r="CF24" s="389"/>
      <c r="CG24" s="389"/>
      <c r="CH24" s="389"/>
      <c r="CI24" s="389"/>
      <c r="CJ24" s="389"/>
      <c r="CK24" s="389"/>
      <c r="CL24" s="389"/>
      <c r="CM24" s="389"/>
      <c r="CN24" s="389"/>
      <c r="CO24" s="389"/>
      <c r="CP24" s="389"/>
      <c r="CQ24" s="389"/>
      <c r="CR24" s="389"/>
      <c r="CS24" s="389"/>
      <c r="CT24" s="389"/>
      <c r="CU24" s="389"/>
      <c r="CV24" s="389"/>
      <c r="CW24" s="389"/>
      <c r="CX24" s="389"/>
      <c r="CY24" s="389"/>
      <c r="CZ24" s="389"/>
      <c r="DA24" s="389"/>
      <c r="DB24" s="389"/>
      <c r="DC24" s="389"/>
      <c r="DD24" s="389"/>
      <c r="DE24" s="389"/>
      <c r="DF24" s="389"/>
      <c r="DG24" s="389"/>
      <c r="DH24" s="389"/>
      <c r="DI24" s="389"/>
      <c r="DJ24" s="389"/>
      <c r="DK24" s="389"/>
      <c r="DL24" s="389"/>
      <c r="DM24" s="389"/>
      <c r="DN24" s="389"/>
      <c r="DO24" s="389"/>
      <c r="DP24" s="389"/>
      <c r="DQ24" s="389"/>
      <c r="DR24" s="389"/>
      <c r="DS24" s="389"/>
      <c r="DT24" s="389"/>
      <c r="DU24" s="389"/>
      <c r="DV24" s="389"/>
      <c r="DW24" s="389"/>
      <c r="DX24" s="389"/>
      <c r="DY24" s="389"/>
      <c r="DZ24" s="389"/>
      <c r="EA24" s="389"/>
      <c r="EB24" s="389"/>
      <c r="EC24" s="389"/>
      <c r="ED24" s="389"/>
      <c r="EE24" s="389"/>
      <c r="EF24" s="389"/>
      <c r="EG24" s="389"/>
      <c r="EH24" s="389"/>
      <c r="EI24" s="389"/>
      <c r="EJ24" s="389"/>
      <c r="EK24" s="389"/>
      <c r="EL24" s="389"/>
      <c r="EM24" s="389"/>
      <c r="EN24" s="389"/>
      <c r="EO24" s="389"/>
      <c r="EP24" s="389"/>
      <c r="EQ24" s="389"/>
      <c r="ER24" s="389"/>
      <c r="ES24" s="389"/>
      <c r="ET24" s="389"/>
      <c r="EU24" s="389"/>
      <c r="EV24" s="389"/>
      <c r="EW24" s="389"/>
      <c r="EX24" s="389"/>
      <c r="EY24" s="389"/>
      <c r="EZ24" s="389"/>
      <c r="FA24" s="389"/>
      <c r="FB24" s="389"/>
      <c r="FC24" s="389"/>
      <c r="FD24" s="389"/>
      <c r="FE24" s="389"/>
      <c r="FF24" s="389"/>
      <c r="FG24" s="389"/>
      <c r="FH24" s="389"/>
      <c r="FI24" s="389"/>
      <c r="FJ24" s="389"/>
      <c r="FK24" s="389"/>
      <c r="FL24" s="389"/>
      <c r="FM24" s="389"/>
      <c r="FN24" s="389"/>
      <c r="FO24" s="389"/>
      <c r="FP24" s="389"/>
      <c r="FQ24" s="389"/>
      <c r="FR24" s="389"/>
      <c r="FS24" s="389"/>
      <c r="FT24" s="389"/>
      <c r="FU24" s="389"/>
      <c r="FV24" s="389"/>
      <c r="FW24" s="389"/>
      <c r="FX24" s="389"/>
      <c r="FY24" s="389"/>
      <c r="FZ24" s="389"/>
      <c r="GA24" s="389"/>
      <c r="GB24" s="389"/>
      <c r="GC24" s="389"/>
      <c r="GD24" s="389"/>
      <c r="GE24" s="389"/>
      <c r="GF24" s="389"/>
      <c r="GG24" s="389"/>
      <c r="GH24" s="389"/>
      <c r="GI24" s="389"/>
      <c r="GJ24" s="389"/>
      <c r="GK24" s="389"/>
      <c r="GL24" s="389"/>
      <c r="GM24" s="389"/>
      <c r="GN24" s="389"/>
      <c r="GO24" s="389"/>
      <c r="GP24" s="389"/>
      <c r="GQ24" s="389"/>
      <c r="GR24" s="389"/>
      <c r="GS24" s="389"/>
      <c r="GT24" s="389"/>
      <c r="GU24" s="389"/>
      <c r="GV24" s="389"/>
      <c r="GW24" s="389"/>
      <c r="GX24" s="389"/>
      <c r="GY24" s="389"/>
      <c r="GZ24" s="389"/>
      <c r="HA24" s="389"/>
      <c r="HB24" s="389"/>
      <c r="HC24" s="389"/>
      <c r="HD24" s="389"/>
      <c r="HE24" s="389"/>
      <c r="HF24" s="389"/>
      <c r="HG24" s="389"/>
      <c r="HH24" s="389"/>
      <c r="HI24" s="389"/>
      <c r="HJ24" s="389"/>
      <c r="HK24" s="389"/>
      <c r="HL24" s="389"/>
      <c r="HM24" s="389"/>
      <c r="HN24" s="389"/>
      <c r="HO24" s="389"/>
      <c r="HP24" s="389"/>
      <c r="HQ24" s="389"/>
      <c r="HR24" s="389"/>
      <c r="HS24" s="389"/>
      <c r="HT24" s="389"/>
      <c r="HU24" s="389"/>
      <c r="HV24" s="389"/>
      <c r="HW24" s="389"/>
      <c r="HX24" s="389"/>
      <c r="HY24" s="389"/>
      <c r="HZ24" s="389"/>
      <c r="IA24" s="389"/>
      <c r="IB24" s="389"/>
      <c r="IC24" s="389"/>
      <c r="ID24" s="389"/>
      <c r="IE24" s="389"/>
      <c r="IF24" s="389"/>
      <c r="IG24" s="389"/>
      <c r="IH24" s="389"/>
      <c r="II24" s="389"/>
      <c r="IJ24" s="389"/>
      <c r="IK24" s="389"/>
      <c r="IL24" s="389"/>
      <c r="IM24" s="389"/>
      <c r="IN24" s="389"/>
      <c r="IO24" s="389"/>
      <c r="IP24" s="389"/>
      <c r="IQ24" s="389"/>
      <c r="IR24" s="389"/>
      <c r="IS24" s="389"/>
      <c r="IT24" s="389"/>
      <c r="IU24" s="389"/>
      <c r="IV24" s="389"/>
    </row>
    <row r="25" spans="1:256" s="93" customFormat="1" ht="21.75" customHeight="1">
      <c r="A25" s="131" t="s">
        <v>28</v>
      </c>
      <c r="B25" s="216" t="s">
        <v>137</v>
      </c>
      <c r="C25" s="133">
        <v>32</v>
      </c>
      <c r="D25" s="133" t="s">
        <v>138</v>
      </c>
      <c r="E25" s="133" t="s">
        <v>178</v>
      </c>
      <c r="F25" s="383" t="s">
        <v>179</v>
      </c>
      <c r="G25" s="136">
        <v>87.83222222222221</v>
      </c>
      <c r="H25" s="137">
        <v>0.375</v>
      </c>
      <c r="I25" s="162">
        <v>88.20722222222221</v>
      </c>
      <c r="J25" s="136">
        <v>79.02222222222223</v>
      </c>
      <c r="K25" s="137">
        <v>0</v>
      </c>
      <c r="L25" s="162">
        <v>79.02222222222223</v>
      </c>
      <c r="M25" s="136">
        <v>54.1</v>
      </c>
      <c r="N25" s="137">
        <v>0</v>
      </c>
      <c r="O25" s="162">
        <v>54.1</v>
      </c>
      <c r="P25" s="136">
        <v>77.90775</v>
      </c>
      <c r="Q25" s="133">
        <v>20</v>
      </c>
      <c r="R25" s="133">
        <v>22</v>
      </c>
      <c r="S25" s="376" t="s">
        <v>119</v>
      </c>
      <c r="T25" s="216"/>
      <c r="U25" s="216"/>
      <c r="V25" s="216"/>
      <c r="W25" s="391"/>
      <c r="X25" s="389"/>
      <c r="Y25" s="389"/>
      <c r="Z25" s="389"/>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89"/>
      <c r="AY25" s="389"/>
      <c r="AZ25" s="389"/>
      <c r="BA25" s="389"/>
      <c r="BB25" s="389"/>
      <c r="BC25" s="389"/>
      <c r="BD25" s="389"/>
      <c r="BE25" s="389"/>
      <c r="BF25" s="389"/>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c r="CM25" s="389"/>
      <c r="CN25" s="389"/>
      <c r="CO25" s="389"/>
      <c r="CP25" s="389"/>
      <c r="CQ25" s="389"/>
      <c r="CR25" s="389"/>
      <c r="CS25" s="389"/>
      <c r="CT25" s="389"/>
      <c r="CU25" s="389"/>
      <c r="CV25" s="389"/>
      <c r="CW25" s="389"/>
      <c r="CX25" s="389"/>
      <c r="CY25" s="389"/>
      <c r="CZ25" s="389"/>
      <c r="DA25" s="389"/>
      <c r="DB25" s="389"/>
      <c r="DC25" s="389"/>
      <c r="DD25" s="389"/>
      <c r="DE25" s="389"/>
      <c r="DF25" s="389"/>
      <c r="DG25" s="389"/>
      <c r="DH25" s="389"/>
      <c r="DI25" s="389"/>
      <c r="DJ25" s="389"/>
      <c r="DK25" s="389"/>
      <c r="DL25" s="389"/>
      <c r="DM25" s="389"/>
      <c r="DN25" s="389"/>
      <c r="DO25" s="389"/>
      <c r="DP25" s="389"/>
      <c r="DQ25" s="389"/>
      <c r="DR25" s="389"/>
      <c r="DS25" s="389"/>
      <c r="DT25" s="389"/>
      <c r="DU25" s="389"/>
      <c r="DV25" s="389"/>
      <c r="DW25" s="389"/>
      <c r="DX25" s="389"/>
      <c r="DY25" s="389"/>
      <c r="DZ25" s="389"/>
      <c r="EA25" s="389"/>
      <c r="EB25" s="389"/>
      <c r="EC25" s="389"/>
      <c r="ED25" s="389"/>
      <c r="EE25" s="389"/>
      <c r="EF25" s="389"/>
      <c r="EG25" s="389"/>
      <c r="EH25" s="389"/>
      <c r="EI25" s="389"/>
      <c r="EJ25" s="389"/>
      <c r="EK25" s="389"/>
      <c r="EL25" s="389"/>
      <c r="EM25" s="389"/>
      <c r="EN25" s="389"/>
      <c r="EO25" s="389"/>
      <c r="EP25" s="389"/>
      <c r="EQ25" s="389"/>
      <c r="ER25" s="389"/>
      <c r="ES25" s="389"/>
      <c r="ET25" s="389"/>
      <c r="EU25" s="389"/>
      <c r="EV25" s="389"/>
      <c r="EW25" s="389"/>
      <c r="EX25" s="389"/>
      <c r="EY25" s="389"/>
      <c r="EZ25" s="389"/>
      <c r="FA25" s="389"/>
      <c r="FB25" s="389"/>
      <c r="FC25" s="389"/>
      <c r="FD25" s="389"/>
      <c r="FE25" s="389"/>
      <c r="FF25" s="389"/>
      <c r="FG25" s="389"/>
      <c r="FH25" s="389"/>
      <c r="FI25" s="389"/>
      <c r="FJ25" s="389"/>
      <c r="FK25" s="389"/>
      <c r="FL25" s="389"/>
      <c r="FM25" s="389"/>
      <c r="FN25" s="389"/>
      <c r="FO25" s="389"/>
      <c r="FP25" s="389"/>
      <c r="FQ25" s="389"/>
      <c r="FR25" s="389"/>
      <c r="FS25" s="389"/>
      <c r="FT25" s="389"/>
      <c r="FU25" s="389"/>
      <c r="FV25" s="389"/>
      <c r="FW25" s="389"/>
      <c r="FX25" s="389"/>
      <c r="FY25" s="389"/>
      <c r="FZ25" s="389"/>
      <c r="GA25" s="389"/>
      <c r="GB25" s="389"/>
      <c r="GC25" s="389"/>
      <c r="GD25" s="389"/>
      <c r="GE25" s="389"/>
      <c r="GF25" s="389"/>
      <c r="GG25" s="389"/>
      <c r="GH25" s="389"/>
      <c r="GI25" s="389"/>
      <c r="GJ25" s="389"/>
      <c r="GK25" s="389"/>
      <c r="GL25" s="389"/>
      <c r="GM25" s="389"/>
      <c r="GN25" s="389"/>
      <c r="GO25" s="389"/>
      <c r="GP25" s="389"/>
      <c r="GQ25" s="389"/>
      <c r="GR25" s="389"/>
      <c r="GS25" s="389"/>
      <c r="GT25" s="389"/>
      <c r="GU25" s="389"/>
      <c r="GV25" s="389"/>
      <c r="GW25" s="389"/>
      <c r="GX25" s="389"/>
      <c r="GY25" s="389"/>
      <c r="GZ25" s="389"/>
      <c r="HA25" s="389"/>
      <c r="HB25" s="389"/>
      <c r="HC25" s="389"/>
      <c r="HD25" s="389"/>
      <c r="HE25" s="389"/>
      <c r="HF25" s="389"/>
      <c r="HG25" s="389"/>
      <c r="HH25" s="389"/>
      <c r="HI25" s="389"/>
      <c r="HJ25" s="389"/>
      <c r="HK25" s="389"/>
      <c r="HL25" s="389"/>
      <c r="HM25" s="389"/>
      <c r="HN25" s="389"/>
      <c r="HO25" s="389"/>
      <c r="HP25" s="389"/>
      <c r="HQ25" s="389"/>
      <c r="HR25" s="389"/>
      <c r="HS25" s="389"/>
      <c r="HT25" s="389"/>
      <c r="HU25" s="389"/>
      <c r="HV25" s="389"/>
      <c r="HW25" s="389"/>
      <c r="HX25" s="389"/>
      <c r="HY25" s="389"/>
      <c r="HZ25" s="389"/>
      <c r="IA25" s="389"/>
      <c r="IB25" s="389"/>
      <c r="IC25" s="389"/>
      <c r="ID25" s="389"/>
      <c r="IE25" s="389"/>
      <c r="IF25" s="389"/>
      <c r="IG25" s="389"/>
      <c r="IH25" s="389"/>
      <c r="II25" s="389"/>
      <c r="IJ25" s="389"/>
      <c r="IK25" s="389"/>
      <c r="IL25" s="389"/>
      <c r="IM25" s="389"/>
      <c r="IN25" s="389"/>
      <c r="IO25" s="389"/>
      <c r="IP25" s="389"/>
      <c r="IQ25" s="389"/>
      <c r="IR25" s="389"/>
      <c r="IS25" s="389"/>
      <c r="IT25" s="389"/>
      <c r="IU25" s="389"/>
      <c r="IV25" s="389"/>
    </row>
    <row r="26" spans="1:256" s="93" customFormat="1" ht="21.75" customHeight="1">
      <c r="A26" s="131" t="s">
        <v>28</v>
      </c>
      <c r="B26" s="216" t="s">
        <v>137</v>
      </c>
      <c r="C26" s="133">
        <v>32</v>
      </c>
      <c r="D26" s="133" t="s">
        <v>141</v>
      </c>
      <c r="E26" s="133" t="s">
        <v>180</v>
      </c>
      <c r="F26" s="383" t="s">
        <v>181</v>
      </c>
      <c r="G26" s="136">
        <v>82.0338888888889</v>
      </c>
      <c r="H26" s="137">
        <v>0</v>
      </c>
      <c r="I26" s="162">
        <v>82.0338888888889</v>
      </c>
      <c r="J26" s="136">
        <v>79.04444444444445</v>
      </c>
      <c r="K26" s="137">
        <v>0</v>
      </c>
      <c r="L26" s="162">
        <v>79.04444444444445</v>
      </c>
      <c r="M26" s="136">
        <v>53.55</v>
      </c>
      <c r="N26" s="137">
        <v>0</v>
      </c>
      <c r="O26" s="162">
        <v>53.55</v>
      </c>
      <c r="P26" s="136">
        <v>76.94341666666666</v>
      </c>
      <c r="Q26" s="133">
        <v>21</v>
      </c>
      <c r="R26" s="133">
        <v>21</v>
      </c>
      <c r="S26" s="376" t="s">
        <v>119</v>
      </c>
      <c r="T26" s="216"/>
      <c r="U26" s="216"/>
      <c r="V26" s="216"/>
      <c r="W26" s="391"/>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389"/>
      <c r="CO26" s="389"/>
      <c r="CP26" s="389"/>
      <c r="CQ26" s="389"/>
      <c r="CR26" s="389"/>
      <c r="CS26" s="389"/>
      <c r="CT26" s="389"/>
      <c r="CU26" s="389"/>
      <c r="CV26" s="389"/>
      <c r="CW26" s="389"/>
      <c r="CX26" s="389"/>
      <c r="CY26" s="389"/>
      <c r="CZ26" s="389"/>
      <c r="DA26" s="389"/>
      <c r="DB26" s="389"/>
      <c r="DC26" s="389"/>
      <c r="DD26" s="389"/>
      <c r="DE26" s="389"/>
      <c r="DF26" s="389"/>
      <c r="DG26" s="389"/>
      <c r="DH26" s="389"/>
      <c r="DI26" s="389"/>
      <c r="DJ26" s="389"/>
      <c r="DK26" s="389"/>
      <c r="DL26" s="389"/>
      <c r="DM26" s="389"/>
      <c r="DN26" s="389"/>
      <c r="DO26" s="389"/>
      <c r="DP26" s="389"/>
      <c r="DQ26" s="389"/>
      <c r="DR26" s="389"/>
      <c r="DS26" s="389"/>
      <c r="DT26" s="389"/>
      <c r="DU26" s="389"/>
      <c r="DV26" s="389"/>
      <c r="DW26" s="389"/>
      <c r="DX26" s="389"/>
      <c r="DY26" s="389"/>
      <c r="DZ26" s="389"/>
      <c r="EA26" s="389"/>
      <c r="EB26" s="389"/>
      <c r="EC26" s="389"/>
      <c r="ED26" s="389"/>
      <c r="EE26" s="389"/>
      <c r="EF26" s="389"/>
      <c r="EG26" s="389"/>
      <c r="EH26" s="389"/>
      <c r="EI26" s="389"/>
      <c r="EJ26" s="389"/>
      <c r="EK26" s="389"/>
      <c r="EL26" s="389"/>
      <c r="EM26" s="389"/>
      <c r="EN26" s="389"/>
      <c r="EO26" s="389"/>
      <c r="EP26" s="389"/>
      <c r="EQ26" s="389"/>
      <c r="ER26" s="389"/>
      <c r="ES26" s="389"/>
      <c r="ET26" s="389"/>
      <c r="EU26" s="389"/>
      <c r="EV26" s="389"/>
      <c r="EW26" s="389"/>
      <c r="EX26" s="389"/>
      <c r="EY26" s="389"/>
      <c r="EZ26" s="389"/>
      <c r="FA26" s="389"/>
      <c r="FB26" s="389"/>
      <c r="FC26" s="389"/>
      <c r="FD26" s="389"/>
      <c r="FE26" s="389"/>
      <c r="FF26" s="389"/>
      <c r="FG26" s="389"/>
      <c r="FH26" s="389"/>
      <c r="FI26" s="389"/>
      <c r="FJ26" s="389"/>
      <c r="FK26" s="389"/>
      <c r="FL26" s="389"/>
      <c r="FM26" s="389"/>
      <c r="FN26" s="389"/>
      <c r="FO26" s="389"/>
      <c r="FP26" s="389"/>
      <c r="FQ26" s="389"/>
      <c r="FR26" s="389"/>
      <c r="FS26" s="389"/>
      <c r="FT26" s="389"/>
      <c r="FU26" s="389"/>
      <c r="FV26" s="389"/>
      <c r="FW26" s="389"/>
      <c r="FX26" s="389"/>
      <c r="FY26" s="389"/>
      <c r="FZ26" s="389"/>
      <c r="GA26" s="389"/>
      <c r="GB26" s="389"/>
      <c r="GC26" s="389"/>
      <c r="GD26" s="389"/>
      <c r="GE26" s="389"/>
      <c r="GF26" s="389"/>
      <c r="GG26" s="389"/>
      <c r="GH26" s="389"/>
      <c r="GI26" s="389"/>
      <c r="GJ26" s="389"/>
      <c r="GK26" s="389"/>
      <c r="GL26" s="389"/>
      <c r="GM26" s="389"/>
      <c r="GN26" s="389"/>
      <c r="GO26" s="389"/>
      <c r="GP26" s="389"/>
      <c r="GQ26" s="389"/>
      <c r="GR26" s="389"/>
      <c r="GS26" s="389"/>
      <c r="GT26" s="389"/>
      <c r="GU26" s="389"/>
      <c r="GV26" s="389"/>
      <c r="GW26" s="389"/>
      <c r="GX26" s="389"/>
      <c r="GY26" s="389"/>
      <c r="GZ26" s="389"/>
      <c r="HA26" s="389"/>
      <c r="HB26" s="389"/>
      <c r="HC26" s="389"/>
      <c r="HD26" s="389"/>
      <c r="HE26" s="389"/>
      <c r="HF26" s="389"/>
      <c r="HG26" s="389"/>
      <c r="HH26" s="389"/>
      <c r="HI26" s="389"/>
      <c r="HJ26" s="389"/>
      <c r="HK26" s="389"/>
      <c r="HL26" s="389"/>
      <c r="HM26" s="389"/>
      <c r="HN26" s="389"/>
      <c r="HO26" s="389"/>
      <c r="HP26" s="389"/>
      <c r="HQ26" s="389"/>
      <c r="HR26" s="389"/>
      <c r="HS26" s="389"/>
      <c r="HT26" s="389"/>
      <c r="HU26" s="389"/>
      <c r="HV26" s="389"/>
      <c r="HW26" s="389"/>
      <c r="HX26" s="389"/>
      <c r="HY26" s="389"/>
      <c r="HZ26" s="389"/>
      <c r="IA26" s="389"/>
      <c r="IB26" s="389"/>
      <c r="IC26" s="389"/>
      <c r="ID26" s="389"/>
      <c r="IE26" s="389"/>
      <c r="IF26" s="389"/>
      <c r="IG26" s="389"/>
      <c r="IH26" s="389"/>
      <c r="II26" s="389"/>
      <c r="IJ26" s="389"/>
      <c r="IK26" s="389"/>
      <c r="IL26" s="389"/>
      <c r="IM26" s="389"/>
      <c r="IN26" s="389"/>
      <c r="IO26" s="389"/>
      <c r="IP26" s="389"/>
      <c r="IQ26" s="389"/>
      <c r="IR26" s="389"/>
      <c r="IS26" s="389"/>
      <c r="IT26" s="389"/>
      <c r="IU26" s="389"/>
      <c r="IV26" s="389"/>
    </row>
    <row r="27" spans="1:256" s="93" customFormat="1" ht="21.75" customHeight="1">
      <c r="A27" s="131" t="s">
        <v>28</v>
      </c>
      <c r="B27" s="216" t="s">
        <v>137</v>
      </c>
      <c r="C27" s="133">
        <v>32</v>
      </c>
      <c r="D27" s="133" t="s">
        <v>138</v>
      </c>
      <c r="E27" s="133" t="s">
        <v>182</v>
      </c>
      <c r="F27" s="383" t="s">
        <v>183</v>
      </c>
      <c r="G27" s="136">
        <v>87.25611111111112</v>
      </c>
      <c r="H27" s="137">
        <v>0</v>
      </c>
      <c r="I27" s="162">
        <v>87.25611111111112</v>
      </c>
      <c r="J27" s="136">
        <v>76.04444444444445</v>
      </c>
      <c r="K27" s="137">
        <v>0</v>
      </c>
      <c r="L27" s="162">
        <v>76.04444444444445</v>
      </c>
      <c r="M27" s="136">
        <v>60</v>
      </c>
      <c r="N27" s="137">
        <v>0</v>
      </c>
      <c r="O27" s="162">
        <v>60</v>
      </c>
      <c r="P27" s="136">
        <v>76.12175</v>
      </c>
      <c r="Q27" s="133">
        <v>22</v>
      </c>
      <c r="R27" s="133">
        <v>24</v>
      </c>
      <c r="S27" s="376" t="s">
        <v>119</v>
      </c>
      <c r="T27" s="216"/>
      <c r="U27" s="216"/>
      <c r="V27" s="216"/>
      <c r="W27" s="391"/>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389"/>
      <c r="CO27" s="389"/>
      <c r="CP27" s="389"/>
      <c r="CQ27" s="389"/>
      <c r="CR27" s="389"/>
      <c r="CS27" s="389"/>
      <c r="CT27" s="389"/>
      <c r="CU27" s="389"/>
      <c r="CV27" s="389"/>
      <c r="CW27" s="389"/>
      <c r="CX27" s="389"/>
      <c r="CY27" s="389"/>
      <c r="CZ27" s="389"/>
      <c r="DA27" s="389"/>
      <c r="DB27" s="389"/>
      <c r="DC27" s="389"/>
      <c r="DD27" s="389"/>
      <c r="DE27" s="389"/>
      <c r="DF27" s="389"/>
      <c r="DG27" s="389"/>
      <c r="DH27" s="389"/>
      <c r="DI27" s="389"/>
      <c r="DJ27" s="389"/>
      <c r="DK27" s="389"/>
      <c r="DL27" s="389"/>
      <c r="DM27" s="389"/>
      <c r="DN27" s="389"/>
      <c r="DO27" s="389"/>
      <c r="DP27" s="389"/>
      <c r="DQ27" s="389"/>
      <c r="DR27" s="389"/>
      <c r="DS27" s="389"/>
      <c r="DT27" s="389"/>
      <c r="DU27" s="389"/>
      <c r="DV27" s="389"/>
      <c r="DW27" s="389"/>
      <c r="DX27" s="389"/>
      <c r="DY27" s="389"/>
      <c r="DZ27" s="389"/>
      <c r="EA27" s="389"/>
      <c r="EB27" s="389"/>
      <c r="EC27" s="389"/>
      <c r="ED27" s="389"/>
      <c r="EE27" s="389"/>
      <c r="EF27" s="389"/>
      <c r="EG27" s="389"/>
      <c r="EH27" s="389"/>
      <c r="EI27" s="389"/>
      <c r="EJ27" s="389"/>
      <c r="EK27" s="389"/>
      <c r="EL27" s="389"/>
      <c r="EM27" s="389"/>
      <c r="EN27" s="389"/>
      <c r="EO27" s="389"/>
      <c r="EP27" s="389"/>
      <c r="EQ27" s="389"/>
      <c r="ER27" s="389"/>
      <c r="ES27" s="389"/>
      <c r="ET27" s="389"/>
      <c r="EU27" s="389"/>
      <c r="EV27" s="389"/>
      <c r="EW27" s="389"/>
      <c r="EX27" s="389"/>
      <c r="EY27" s="389"/>
      <c r="EZ27" s="389"/>
      <c r="FA27" s="389"/>
      <c r="FB27" s="389"/>
      <c r="FC27" s="389"/>
      <c r="FD27" s="389"/>
      <c r="FE27" s="389"/>
      <c r="FF27" s="389"/>
      <c r="FG27" s="389"/>
      <c r="FH27" s="389"/>
      <c r="FI27" s="389"/>
      <c r="FJ27" s="389"/>
      <c r="FK27" s="389"/>
      <c r="FL27" s="389"/>
      <c r="FM27" s="389"/>
      <c r="FN27" s="389"/>
      <c r="FO27" s="389"/>
      <c r="FP27" s="389"/>
      <c r="FQ27" s="389"/>
      <c r="FR27" s="389"/>
      <c r="FS27" s="389"/>
      <c r="FT27" s="389"/>
      <c r="FU27" s="389"/>
      <c r="FV27" s="389"/>
      <c r="FW27" s="389"/>
      <c r="FX27" s="389"/>
      <c r="FY27" s="389"/>
      <c r="FZ27" s="389"/>
      <c r="GA27" s="389"/>
      <c r="GB27" s="389"/>
      <c r="GC27" s="389"/>
      <c r="GD27" s="389"/>
      <c r="GE27" s="389"/>
      <c r="GF27" s="389"/>
      <c r="GG27" s="389"/>
      <c r="GH27" s="389"/>
      <c r="GI27" s="389"/>
      <c r="GJ27" s="389"/>
      <c r="GK27" s="389"/>
      <c r="GL27" s="389"/>
      <c r="GM27" s="389"/>
      <c r="GN27" s="389"/>
      <c r="GO27" s="389"/>
      <c r="GP27" s="389"/>
      <c r="GQ27" s="389"/>
      <c r="GR27" s="389"/>
      <c r="GS27" s="389"/>
      <c r="GT27" s="389"/>
      <c r="GU27" s="389"/>
      <c r="GV27" s="389"/>
      <c r="GW27" s="389"/>
      <c r="GX27" s="389"/>
      <c r="GY27" s="389"/>
      <c r="GZ27" s="389"/>
      <c r="HA27" s="389"/>
      <c r="HB27" s="389"/>
      <c r="HC27" s="389"/>
      <c r="HD27" s="389"/>
      <c r="HE27" s="389"/>
      <c r="HF27" s="389"/>
      <c r="HG27" s="389"/>
      <c r="HH27" s="389"/>
      <c r="HI27" s="389"/>
      <c r="HJ27" s="389"/>
      <c r="HK27" s="389"/>
      <c r="HL27" s="389"/>
      <c r="HM27" s="389"/>
      <c r="HN27" s="389"/>
      <c r="HO27" s="389"/>
      <c r="HP27" s="389"/>
      <c r="HQ27" s="389"/>
      <c r="HR27" s="389"/>
      <c r="HS27" s="389"/>
      <c r="HT27" s="389"/>
      <c r="HU27" s="389"/>
      <c r="HV27" s="389"/>
      <c r="HW27" s="389"/>
      <c r="HX27" s="389"/>
      <c r="HY27" s="389"/>
      <c r="HZ27" s="389"/>
      <c r="IA27" s="389"/>
      <c r="IB27" s="389"/>
      <c r="IC27" s="389"/>
      <c r="ID27" s="389"/>
      <c r="IE27" s="389"/>
      <c r="IF27" s="389"/>
      <c r="IG27" s="389"/>
      <c r="IH27" s="389"/>
      <c r="II27" s="389"/>
      <c r="IJ27" s="389"/>
      <c r="IK27" s="389"/>
      <c r="IL27" s="389"/>
      <c r="IM27" s="389"/>
      <c r="IN27" s="389"/>
      <c r="IO27" s="389"/>
      <c r="IP27" s="389"/>
      <c r="IQ27" s="389"/>
      <c r="IR27" s="389"/>
      <c r="IS27" s="389"/>
      <c r="IT27" s="389"/>
      <c r="IU27" s="389"/>
      <c r="IV27" s="389"/>
    </row>
    <row r="28" spans="1:256" s="93" customFormat="1" ht="21.75" customHeight="1">
      <c r="A28" s="131" t="s">
        <v>28</v>
      </c>
      <c r="B28" s="216" t="s">
        <v>137</v>
      </c>
      <c r="C28" s="133">
        <v>32</v>
      </c>
      <c r="D28" s="133" t="s">
        <v>141</v>
      </c>
      <c r="E28" s="133" t="s">
        <v>184</v>
      </c>
      <c r="F28" s="383" t="s">
        <v>185</v>
      </c>
      <c r="G28" s="136">
        <v>87.76</v>
      </c>
      <c r="H28" s="137">
        <v>0</v>
      </c>
      <c r="I28" s="162">
        <v>87.76</v>
      </c>
      <c r="J28" s="136">
        <v>76.91111111111111</v>
      </c>
      <c r="K28" s="137">
        <v>0</v>
      </c>
      <c r="L28" s="162">
        <v>76.91111111111111</v>
      </c>
      <c r="M28" s="136">
        <v>48.55</v>
      </c>
      <c r="N28" s="137">
        <v>0</v>
      </c>
      <c r="O28" s="162">
        <v>48.55</v>
      </c>
      <c r="P28" s="136">
        <v>75.70233333333334</v>
      </c>
      <c r="Q28" s="133">
        <v>23</v>
      </c>
      <c r="R28" s="133">
        <v>23</v>
      </c>
      <c r="S28" s="376" t="s">
        <v>119</v>
      </c>
      <c r="T28" s="216"/>
      <c r="U28" s="216"/>
      <c r="V28" s="216"/>
      <c r="W28" s="391"/>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K28" s="389"/>
      <c r="CL28" s="389"/>
      <c r="CM28" s="389"/>
      <c r="CN28" s="389"/>
      <c r="CO28" s="389"/>
      <c r="CP28" s="389"/>
      <c r="CQ28" s="389"/>
      <c r="CR28" s="389"/>
      <c r="CS28" s="389"/>
      <c r="CT28" s="389"/>
      <c r="CU28" s="389"/>
      <c r="CV28" s="389"/>
      <c r="CW28" s="389"/>
      <c r="CX28" s="389"/>
      <c r="CY28" s="389"/>
      <c r="CZ28" s="389"/>
      <c r="DA28" s="389"/>
      <c r="DB28" s="389"/>
      <c r="DC28" s="389"/>
      <c r="DD28" s="389"/>
      <c r="DE28" s="389"/>
      <c r="DF28" s="389"/>
      <c r="DG28" s="389"/>
      <c r="DH28" s="389"/>
      <c r="DI28" s="389"/>
      <c r="DJ28" s="389"/>
      <c r="DK28" s="389"/>
      <c r="DL28" s="389"/>
      <c r="DM28" s="389"/>
      <c r="DN28" s="389"/>
      <c r="DO28" s="389"/>
      <c r="DP28" s="389"/>
      <c r="DQ28" s="389"/>
      <c r="DR28" s="389"/>
      <c r="DS28" s="389"/>
      <c r="DT28" s="389"/>
      <c r="DU28" s="389"/>
      <c r="DV28" s="389"/>
      <c r="DW28" s="389"/>
      <c r="DX28" s="389"/>
      <c r="DY28" s="389"/>
      <c r="DZ28" s="389"/>
      <c r="EA28" s="389"/>
      <c r="EB28" s="389"/>
      <c r="EC28" s="389"/>
      <c r="ED28" s="389"/>
      <c r="EE28" s="389"/>
      <c r="EF28" s="389"/>
      <c r="EG28" s="389"/>
      <c r="EH28" s="389"/>
      <c r="EI28" s="389"/>
      <c r="EJ28" s="389"/>
      <c r="EK28" s="389"/>
      <c r="EL28" s="389"/>
      <c r="EM28" s="389"/>
      <c r="EN28" s="389"/>
      <c r="EO28" s="389"/>
      <c r="EP28" s="389"/>
      <c r="EQ28" s="389"/>
      <c r="ER28" s="389"/>
      <c r="ES28" s="389"/>
      <c r="ET28" s="389"/>
      <c r="EU28" s="389"/>
      <c r="EV28" s="389"/>
      <c r="EW28" s="389"/>
      <c r="EX28" s="389"/>
      <c r="EY28" s="389"/>
      <c r="EZ28" s="389"/>
      <c r="FA28" s="389"/>
      <c r="FB28" s="389"/>
      <c r="FC28" s="389"/>
      <c r="FD28" s="389"/>
      <c r="FE28" s="389"/>
      <c r="FF28" s="389"/>
      <c r="FG28" s="389"/>
      <c r="FH28" s="389"/>
      <c r="FI28" s="389"/>
      <c r="FJ28" s="389"/>
      <c r="FK28" s="389"/>
      <c r="FL28" s="389"/>
      <c r="FM28" s="389"/>
      <c r="FN28" s="389"/>
      <c r="FO28" s="389"/>
      <c r="FP28" s="389"/>
      <c r="FQ28" s="389"/>
      <c r="FR28" s="389"/>
      <c r="FS28" s="389"/>
      <c r="FT28" s="389"/>
      <c r="FU28" s="389"/>
      <c r="FV28" s="389"/>
      <c r="FW28" s="389"/>
      <c r="FX28" s="389"/>
      <c r="FY28" s="389"/>
      <c r="FZ28" s="389"/>
      <c r="GA28" s="389"/>
      <c r="GB28" s="389"/>
      <c r="GC28" s="389"/>
      <c r="GD28" s="389"/>
      <c r="GE28" s="389"/>
      <c r="GF28" s="389"/>
      <c r="GG28" s="389"/>
      <c r="GH28" s="389"/>
      <c r="GI28" s="389"/>
      <c r="GJ28" s="389"/>
      <c r="GK28" s="389"/>
      <c r="GL28" s="389"/>
      <c r="GM28" s="389"/>
      <c r="GN28" s="389"/>
      <c r="GO28" s="389"/>
      <c r="GP28" s="389"/>
      <c r="GQ28" s="389"/>
      <c r="GR28" s="389"/>
      <c r="GS28" s="389"/>
      <c r="GT28" s="389"/>
      <c r="GU28" s="389"/>
      <c r="GV28" s="389"/>
      <c r="GW28" s="389"/>
      <c r="GX28" s="389"/>
      <c r="GY28" s="389"/>
      <c r="GZ28" s="389"/>
      <c r="HA28" s="389"/>
      <c r="HB28" s="389"/>
      <c r="HC28" s="389"/>
      <c r="HD28" s="389"/>
      <c r="HE28" s="389"/>
      <c r="HF28" s="389"/>
      <c r="HG28" s="389"/>
      <c r="HH28" s="389"/>
      <c r="HI28" s="389"/>
      <c r="HJ28" s="389"/>
      <c r="HK28" s="389"/>
      <c r="HL28" s="389"/>
      <c r="HM28" s="389"/>
      <c r="HN28" s="389"/>
      <c r="HO28" s="389"/>
      <c r="HP28" s="389"/>
      <c r="HQ28" s="389"/>
      <c r="HR28" s="389"/>
      <c r="HS28" s="389"/>
      <c r="HT28" s="389"/>
      <c r="HU28" s="389"/>
      <c r="HV28" s="389"/>
      <c r="HW28" s="389"/>
      <c r="HX28" s="389"/>
      <c r="HY28" s="389"/>
      <c r="HZ28" s="389"/>
      <c r="IA28" s="389"/>
      <c r="IB28" s="389"/>
      <c r="IC28" s="389"/>
      <c r="ID28" s="389"/>
      <c r="IE28" s="389"/>
      <c r="IF28" s="389"/>
      <c r="IG28" s="389"/>
      <c r="IH28" s="389"/>
      <c r="II28" s="389"/>
      <c r="IJ28" s="389"/>
      <c r="IK28" s="389"/>
      <c r="IL28" s="389"/>
      <c r="IM28" s="389"/>
      <c r="IN28" s="389"/>
      <c r="IO28" s="389"/>
      <c r="IP28" s="389"/>
      <c r="IQ28" s="389"/>
      <c r="IR28" s="389"/>
      <c r="IS28" s="389"/>
      <c r="IT28" s="389"/>
      <c r="IU28" s="389"/>
      <c r="IV28" s="389"/>
    </row>
    <row r="29" spans="1:256" s="93" customFormat="1" ht="21.75" customHeight="1">
      <c r="A29" s="131" t="s">
        <v>28</v>
      </c>
      <c r="B29" s="216" t="s">
        <v>137</v>
      </c>
      <c r="C29" s="133">
        <v>32</v>
      </c>
      <c r="D29" s="133" t="s">
        <v>141</v>
      </c>
      <c r="E29" s="403" t="s">
        <v>186</v>
      </c>
      <c r="F29" s="383" t="s">
        <v>187</v>
      </c>
      <c r="G29" s="136">
        <v>88.81444444444445</v>
      </c>
      <c r="H29" s="137">
        <v>0</v>
      </c>
      <c r="I29" s="162">
        <v>88.81444444444445</v>
      </c>
      <c r="J29" s="136">
        <v>74.71111111111111</v>
      </c>
      <c r="K29" s="137">
        <v>0</v>
      </c>
      <c r="L29" s="162">
        <v>74.71111111111111</v>
      </c>
      <c r="M29" s="136">
        <v>57.75</v>
      </c>
      <c r="N29" s="137">
        <v>0</v>
      </c>
      <c r="O29" s="162">
        <v>57.75</v>
      </c>
      <c r="P29" s="136">
        <v>75.1305</v>
      </c>
      <c r="Q29" s="133">
        <v>24</v>
      </c>
      <c r="R29" s="133">
        <v>27</v>
      </c>
      <c r="S29" s="376" t="s">
        <v>119</v>
      </c>
      <c r="T29" s="216"/>
      <c r="U29" s="216"/>
      <c r="V29" s="216"/>
      <c r="W29" s="391"/>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389"/>
      <c r="BC29" s="389"/>
      <c r="BD29" s="389"/>
      <c r="BE29" s="389"/>
      <c r="BF29" s="389"/>
      <c r="BG29" s="389"/>
      <c r="BH29" s="389"/>
      <c r="BI29" s="389"/>
      <c r="BJ29" s="389"/>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89"/>
      <c r="CN29" s="389"/>
      <c r="CO29" s="389"/>
      <c r="CP29" s="389"/>
      <c r="CQ29" s="389"/>
      <c r="CR29" s="389"/>
      <c r="CS29" s="389"/>
      <c r="CT29" s="389"/>
      <c r="CU29" s="389"/>
      <c r="CV29" s="389"/>
      <c r="CW29" s="389"/>
      <c r="CX29" s="389"/>
      <c r="CY29" s="389"/>
      <c r="CZ29" s="389"/>
      <c r="DA29" s="389"/>
      <c r="DB29" s="389"/>
      <c r="DC29" s="389"/>
      <c r="DD29" s="389"/>
      <c r="DE29" s="389"/>
      <c r="DF29" s="389"/>
      <c r="DG29" s="389"/>
      <c r="DH29" s="389"/>
      <c r="DI29" s="389"/>
      <c r="DJ29" s="389"/>
      <c r="DK29" s="389"/>
      <c r="DL29" s="389"/>
      <c r="DM29" s="389"/>
      <c r="DN29" s="389"/>
      <c r="DO29" s="389"/>
      <c r="DP29" s="389"/>
      <c r="DQ29" s="389"/>
      <c r="DR29" s="389"/>
      <c r="DS29" s="389"/>
      <c r="DT29" s="389"/>
      <c r="DU29" s="389"/>
      <c r="DV29" s="389"/>
      <c r="DW29" s="389"/>
      <c r="DX29" s="389"/>
      <c r="DY29" s="389"/>
      <c r="DZ29" s="389"/>
      <c r="EA29" s="389"/>
      <c r="EB29" s="389"/>
      <c r="EC29" s="389"/>
      <c r="ED29" s="389"/>
      <c r="EE29" s="389"/>
      <c r="EF29" s="389"/>
      <c r="EG29" s="389"/>
      <c r="EH29" s="389"/>
      <c r="EI29" s="389"/>
      <c r="EJ29" s="389"/>
      <c r="EK29" s="389"/>
      <c r="EL29" s="389"/>
      <c r="EM29" s="389"/>
      <c r="EN29" s="389"/>
      <c r="EO29" s="389"/>
      <c r="EP29" s="389"/>
      <c r="EQ29" s="389"/>
      <c r="ER29" s="389"/>
      <c r="ES29" s="389"/>
      <c r="ET29" s="389"/>
      <c r="EU29" s="389"/>
      <c r="EV29" s="389"/>
      <c r="EW29" s="389"/>
      <c r="EX29" s="389"/>
      <c r="EY29" s="389"/>
      <c r="EZ29" s="389"/>
      <c r="FA29" s="389"/>
      <c r="FB29" s="389"/>
      <c r="FC29" s="389"/>
      <c r="FD29" s="389"/>
      <c r="FE29" s="389"/>
      <c r="FF29" s="389"/>
      <c r="FG29" s="389"/>
      <c r="FH29" s="389"/>
      <c r="FI29" s="389"/>
      <c r="FJ29" s="389"/>
      <c r="FK29" s="389"/>
      <c r="FL29" s="389"/>
      <c r="FM29" s="389"/>
      <c r="FN29" s="389"/>
      <c r="FO29" s="389"/>
      <c r="FP29" s="389"/>
      <c r="FQ29" s="389"/>
      <c r="FR29" s="389"/>
      <c r="FS29" s="389"/>
      <c r="FT29" s="389"/>
      <c r="FU29" s="389"/>
      <c r="FV29" s="389"/>
      <c r="FW29" s="389"/>
      <c r="FX29" s="389"/>
      <c r="FY29" s="389"/>
      <c r="FZ29" s="389"/>
      <c r="GA29" s="389"/>
      <c r="GB29" s="389"/>
      <c r="GC29" s="389"/>
      <c r="GD29" s="389"/>
      <c r="GE29" s="389"/>
      <c r="GF29" s="389"/>
      <c r="GG29" s="389"/>
      <c r="GH29" s="389"/>
      <c r="GI29" s="389"/>
      <c r="GJ29" s="389"/>
      <c r="GK29" s="389"/>
      <c r="GL29" s="389"/>
      <c r="GM29" s="389"/>
      <c r="GN29" s="389"/>
      <c r="GO29" s="389"/>
      <c r="GP29" s="389"/>
      <c r="GQ29" s="389"/>
      <c r="GR29" s="389"/>
      <c r="GS29" s="389"/>
      <c r="GT29" s="389"/>
      <c r="GU29" s="389"/>
      <c r="GV29" s="389"/>
      <c r="GW29" s="389"/>
      <c r="GX29" s="389"/>
      <c r="GY29" s="389"/>
      <c r="GZ29" s="389"/>
      <c r="HA29" s="389"/>
      <c r="HB29" s="389"/>
      <c r="HC29" s="389"/>
      <c r="HD29" s="389"/>
      <c r="HE29" s="389"/>
      <c r="HF29" s="389"/>
      <c r="HG29" s="389"/>
      <c r="HH29" s="389"/>
      <c r="HI29" s="389"/>
      <c r="HJ29" s="389"/>
      <c r="HK29" s="389"/>
      <c r="HL29" s="389"/>
      <c r="HM29" s="389"/>
      <c r="HN29" s="389"/>
      <c r="HO29" s="389"/>
      <c r="HP29" s="389"/>
      <c r="HQ29" s="389"/>
      <c r="HR29" s="389"/>
      <c r="HS29" s="389"/>
      <c r="HT29" s="389"/>
      <c r="HU29" s="389"/>
      <c r="HV29" s="389"/>
      <c r="HW29" s="389"/>
      <c r="HX29" s="389"/>
      <c r="HY29" s="389"/>
      <c r="HZ29" s="389"/>
      <c r="IA29" s="389"/>
      <c r="IB29" s="389"/>
      <c r="IC29" s="389"/>
      <c r="ID29" s="389"/>
      <c r="IE29" s="389"/>
      <c r="IF29" s="389"/>
      <c r="IG29" s="389"/>
      <c r="IH29" s="389"/>
      <c r="II29" s="389"/>
      <c r="IJ29" s="389"/>
      <c r="IK29" s="389"/>
      <c r="IL29" s="389"/>
      <c r="IM29" s="389"/>
      <c r="IN29" s="389"/>
      <c r="IO29" s="389"/>
      <c r="IP29" s="389"/>
      <c r="IQ29" s="389"/>
      <c r="IR29" s="389"/>
      <c r="IS29" s="389"/>
      <c r="IT29" s="389"/>
      <c r="IU29" s="389"/>
      <c r="IV29" s="389"/>
    </row>
    <row r="30" spans="1:256" s="93" customFormat="1" ht="21.75" customHeight="1">
      <c r="A30" s="131" t="s">
        <v>28</v>
      </c>
      <c r="B30" s="216" t="s">
        <v>137</v>
      </c>
      <c r="C30" s="133">
        <v>32</v>
      </c>
      <c r="D30" s="133" t="s">
        <v>141</v>
      </c>
      <c r="E30" s="133" t="s">
        <v>188</v>
      </c>
      <c r="F30" s="383" t="s">
        <v>189</v>
      </c>
      <c r="G30" s="136">
        <v>86.68</v>
      </c>
      <c r="H30" s="137">
        <v>0</v>
      </c>
      <c r="I30" s="162">
        <v>86.68</v>
      </c>
      <c r="J30" s="136">
        <v>71.5111111111111</v>
      </c>
      <c r="K30" s="137">
        <v>0</v>
      </c>
      <c r="L30" s="162">
        <v>71.5111111111111</v>
      </c>
      <c r="M30" s="136">
        <v>81.3</v>
      </c>
      <c r="N30" s="137">
        <v>2.75</v>
      </c>
      <c r="O30" s="162">
        <v>84.05</v>
      </c>
      <c r="P30" s="136">
        <v>75.04033333333332</v>
      </c>
      <c r="Q30" s="133">
        <v>25</v>
      </c>
      <c r="R30" s="133">
        <v>31</v>
      </c>
      <c r="S30" s="376" t="s">
        <v>119</v>
      </c>
      <c r="T30" s="216"/>
      <c r="U30" s="216"/>
      <c r="V30" s="216"/>
      <c r="W30" s="391"/>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389"/>
      <c r="CO30" s="389"/>
      <c r="CP30" s="389"/>
      <c r="CQ30" s="389"/>
      <c r="CR30" s="389"/>
      <c r="CS30" s="389"/>
      <c r="CT30" s="389"/>
      <c r="CU30" s="389"/>
      <c r="CV30" s="389"/>
      <c r="CW30" s="389"/>
      <c r="CX30" s="389"/>
      <c r="CY30" s="389"/>
      <c r="CZ30" s="389"/>
      <c r="DA30" s="389"/>
      <c r="DB30" s="389"/>
      <c r="DC30" s="389"/>
      <c r="DD30" s="389"/>
      <c r="DE30" s="389"/>
      <c r="DF30" s="389"/>
      <c r="DG30" s="389"/>
      <c r="DH30" s="389"/>
      <c r="DI30" s="389"/>
      <c r="DJ30" s="389"/>
      <c r="DK30" s="389"/>
      <c r="DL30" s="389"/>
      <c r="DM30" s="389"/>
      <c r="DN30" s="389"/>
      <c r="DO30" s="389"/>
      <c r="DP30" s="389"/>
      <c r="DQ30" s="389"/>
      <c r="DR30" s="389"/>
      <c r="DS30" s="389"/>
      <c r="DT30" s="389"/>
      <c r="DU30" s="389"/>
      <c r="DV30" s="389"/>
      <c r="DW30" s="389"/>
      <c r="DX30" s="389"/>
      <c r="DY30" s="389"/>
      <c r="DZ30" s="389"/>
      <c r="EA30" s="389"/>
      <c r="EB30" s="389"/>
      <c r="EC30" s="389"/>
      <c r="ED30" s="389"/>
      <c r="EE30" s="389"/>
      <c r="EF30" s="389"/>
      <c r="EG30" s="389"/>
      <c r="EH30" s="389"/>
      <c r="EI30" s="389"/>
      <c r="EJ30" s="389"/>
      <c r="EK30" s="389"/>
      <c r="EL30" s="389"/>
      <c r="EM30" s="389"/>
      <c r="EN30" s="389"/>
      <c r="EO30" s="389"/>
      <c r="EP30" s="389"/>
      <c r="EQ30" s="389"/>
      <c r="ER30" s="389"/>
      <c r="ES30" s="389"/>
      <c r="ET30" s="389"/>
      <c r="EU30" s="389"/>
      <c r="EV30" s="389"/>
      <c r="EW30" s="389"/>
      <c r="EX30" s="389"/>
      <c r="EY30" s="389"/>
      <c r="EZ30" s="389"/>
      <c r="FA30" s="389"/>
      <c r="FB30" s="389"/>
      <c r="FC30" s="389"/>
      <c r="FD30" s="389"/>
      <c r="FE30" s="389"/>
      <c r="FF30" s="389"/>
      <c r="FG30" s="389"/>
      <c r="FH30" s="389"/>
      <c r="FI30" s="389"/>
      <c r="FJ30" s="389"/>
      <c r="FK30" s="389"/>
      <c r="FL30" s="389"/>
      <c r="FM30" s="389"/>
      <c r="FN30" s="389"/>
      <c r="FO30" s="389"/>
      <c r="FP30" s="389"/>
      <c r="FQ30" s="389"/>
      <c r="FR30" s="389"/>
      <c r="FS30" s="389"/>
      <c r="FT30" s="389"/>
      <c r="FU30" s="389"/>
      <c r="FV30" s="389"/>
      <c r="FW30" s="389"/>
      <c r="FX30" s="389"/>
      <c r="FY30" s="389"/>
      <c r="FZ30" s="389"/>
      <c r="GA30" s="389"/>
      <c r="GB30" s="389"/>
      <c r="GC30" s="389"/>
      <c r="GD30" s="389"/>
      <c r="GE30" s="389"/>
      <c r="GF30" s="389"/>
      <c r="GG30" s="389"/>
      <c r="GH30" s="389"/>
      <c r="GI30" s="389"/>
      <c r="GJ30" s="389"/>
      <c r="GK30" s="389"/>
      <c r="GL30" s="389"/>
      <c r="GM30" s="389"/>
      <c r="GN30" s="389"/>
      <c r="GO30" s="389"/>
      <c r="GP30" s="389"/>
      <c r="GQ30" s="389"/>
      <c r="GR30" s="389"/>
      <c r="GS30" s="389"/>
      <c r="GT30" s="389"/>
      <c r="GU30" s="389"/>
      <c r="GV30" s="389"/>
      <c r="GW30" s="389"/>
      <c r="GX30" s="389"/>
      <c r="GY30" s="389"/>
      <c r="GZ30" s="389"/>
      <c r="HA30" s="389"/>
      <c r="HB30" s="389"/>
      <c r="HC30" s="389"/>
      <c r="HD30" s="389"/>
      <c r="HE30" s="389"/>
      <c r="HF30" s="389"/>
      <c r="HG30" s="389"/>
      <c r="HH30" s="389"/>
      <c r="HI30" s="389"/>
      <c r="HJ30" s="389"/>
      <c r="HK30" s="389"/>
      <c r="HL30" s="389"/>
      <c r="HM30" s="389"/>
      <c r="HN30" s="389"/>
      <c r="HO30" s="389"/>
      <c r="HP30" s="389"/>
      <c r="HQ30" s="389"/>
      <c r="HR30" s="389"/>
      <c r="HS30" s="389"/>
      <c r="HT30" s="389"/>
      <c r="HU30" s="389"/>
      <c r="HV30" s="389"/>
      <c r="HW30" s="389"/>
      <c r="HX30" s="389"/>
      <c r="HY30" s="389"/>
      <c r="HZ30" s="389"/>
      <c r="IA30" s="389"/>
      <c r="IB30" s="389"/>
      <c r="IC30" s="389"/>
      <c r="ID30" s="389"/>
      <c r="IE30" s="389"/>
      <c r="IF30" s="389"/>
      <c r="IG30" s="389"/>
      <c r="IH30" s="389"/>
      <c r="II30" s="389"/>
      <c r="IJ30" s="389"/>
      <c r="IK30" s="389"/>
      <c r="IL30" s="389"/>
      <c r="IM30" s="389"/>
      <c r="IN30" s="389"/>
      <c r="IO30" s="389"/>
      <c r="IP30" s="389"/>
      <c r="IQ30" s="389"/>
      <c r="IR30" s="389"/>
      <c r="IS30" s="389"/>
      <c r="IT30" s="389"/>
      <c r="IU30" s="389"/>
      <c r="IV30" s="389"/>
    </row>
    <row r="31" spans="1:256" s="93" customFormat="1" ht="21.75" customHeight="1">
      <c r="A31" s="131" t="s">
        <v>28</v>
      </c>
      <c r="B31" s="216" t="s">
        <v>137</v>
      </c>
      <c r="C31" s="133">
        <v>32</v>
      </c>
      <c r="D31" s="133" t="s">
        <v>141</v>
      </c>
      <c r="E31" s="133" t="s">
        <v>190</v>
      </c>
      <c r="F31" s="383" t="s">
        <v>191</v>
      </c>
      <c r="G31" s="136">
        <v>81.3138888888889</v>
      </c>
      <c r="H31" s="137">
        <v>0</v>
      </c>
      <c r="I31" s="162">
        <v>81.3138888888889</v>
      </c>
      <c r="J31" s="136">
        <v>75.44444444444444</v>
      </c>
      <c r="K31" s="137">
        <v>0</v>
      </c>
      <c r="L31" s="162">
        <v>75.44444444444444</v>
      </c>
      <c r="M31" s="136">
        <v>60</v>
      </c>
      <c r="N31" s="137">
        <v>0</v>
      </c>
      <c r="O31" s="162">
        <v>60</v>
      </c>
      <c r="P31" s="136">
        <v>74.78041666666667</v>
      </c>
      <c r="Q31" s="133">
        <v>26</v>
      </c>
      <c r="R31" s="133">
        <v>26</v>
      </c>
      <c r="S31" s="376" t="s">
        <v>119</v>
      </c>
      <c r="T31" s="216"/>
      <c r="U31" s="216"/>
      <c r="V31" s="216"/>
      <c r="W31" s="391"/>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389"/>
      <c r="CO31" s="389"/>
      <c r="CP31" s="389"/>
      <c r="CQ31" s="389"/>
      <c r="CR31" s="389"/>
      <c r="CS31" s="389"/>
      <c r="CT31" s="389"/>
      <c r="CU31" s="389"/>
      <c r="CV31" s="389"/>
      <c r="CW31" s="389"/>
      <c r="CX31" s="389"/>
      <c r="CY31" s="389"/>
      <c r="CZ31" s="389"/>
      <c r="DA31" s="389"/>
      <c r="DB31" s="389"/>
      <c r="DC31" s="389"/>
      <c r="DD31" s="389"/>
      <c r="DE31" s="389"/>
      <c r="DF31" s="389"/>
      <c r="DG31" s="389"/>
      <c r="DH31" s="389"/>
      <c r="DI31" s="389"/>
      <c r="DJ31" s="389"/>
      <c r="DK31" s="389"/>
      <c r="DL31" s="389"/>
      <c r="DM31" s="389"/>
      <c r="DN31" s="389"/>
      <c r="DO31" s="389"/>
      <c r="DP31" s="389"/>
      <c r="DQ31" s="389"/>
      <c r="DR31" s="389"/>
      <c r="DS31" s="389"/>
      <c r="DT31" s="389"/>
      <c r="DU31" s="389"/>
      <c r="DV31" s="389"/>
      <c r="DW31" s="389"/>
      <c r="DX31" s="389"/>
      <c r="DY31" s="389"/>
      <c r="DZ31" s="389"/>
      <c r="EA31" s="389"/>
      <c r="EB31" s="389"/>
      <c r="EC31" s="389"/>
      <c r="ED31" s="389"/>
      <c r="EE31" s="389"/>
      <c r="EF31" s="389"/>
      <c r="EG31" s="389"/>
      <c r="EH31" s="389"/>
      <c r="EI31" s="389"/>
      <c r="EJ31" s="389"/>
      <c r="EK31" s="389"/>
      <c r="EL31" s="389"/>
      <c r="EM31" s="389"/>
      <c r="EN31" s="389"/>
      <c r="EO31" s="389"/>
      <c r="EP31" s="389"/>
      <c r="EQ31" s="389"/>
      <c r="ER31" s="389"/>
      <c r="ES31" s="389"/>
      <c r="ET31" s="389"/>
      <c r="EU31" s="389"/>
      <c r="EV31" s="389"/>
      <c r="EW31" s="389"/>
      <c r="EX31" s="389"/>
      <c r="EY31" s="389"/>
      <c r="EZ31" s="389"/>
      <c r="FA31" s="389"/>
      <c r="FB31" s="389"/>
      <c r="FC31" s="389"/>
      <c r="FD31" s="389"/>
      <c r="FE31" s="389"/>
      <c r="FF31" s="389"/>
      <c r="FG31" s="389"/>
      <c r="FH31" s="389"/>
      <c r="FI31" s="389"/>
      <c r="FJ31" s="389"/>
      <c r="FK31" s="389"/>
      <c r="FL31" s="389"/>
      <c r="FM31" s="389"/>
      <c r="FN31" s="389"/>
      <c r="FO31" s="389"/>
      <c r="FP31" s="389"/>
      <c r="FQ31" s="389"/>
      <c r="FR31" s="389"/>
      <c r="FS31" s="389"/>
      <c r="FT31" s="389"/>
      <c r="FU31" s="389"/>
      <c r="FV31" s="389"/>
      <c r="FW31" s="389"/>
      <c r="FX31" s="389"/>
      <c r="FY31" s="389"/>
      <c r="FZ31" s="389"/>
      <c r="GA31" s="389"/>
      <c r="GB31" s="389"/>
      <c r="GC31" s="389"/>
      <c r="GD31" s="389"/>
      <c r="GE31" s="389"/>
      <c r="GF31" s="389"/>
      <c r="GG31" s="389"/>
      <c r="GH31" s="389"/>
      <c r="GI31" s="389"/>
      <c r="GJ31" s="389"/>
      <c r="GK31" s="389"/>
      <c r="GL31" s="389"/>
      <c r="GM31" s="389"/>
      <c r="GN31" s="389"/>
      <c r="GO31" s="389"/>
      <c r="GP31" s="389"/>
      <c r="GQ31" s="389"/>
      <c r="GR31" s="389"/>
      <c r="GS31" s="389"/>
      <c r="GT31" s="389"/>
      <c r="GU31" s="389"/>
      <c r="GV31" s="389"/>
      <c r="GW31" s="389"/>
      <c r="GX31" s="389"/>
      <c r="GY31" s="389"/>
      <c r="GZ31" s="389"/>
      <c r="HA31" s="389"/>
      <c r="HB31" s="389"/>
      <c r="HC31" s="389"/>
      <c r="HD31" s="389"/>
      <c r="HE31" s="389"/>
      <c r="HF31" s="389"/>
      <c r="HG31" s="389"/>
      <c r="HH31" s="389"/>
      <c r="HI31" s="389"/>
      <c r="HJ31" s="389"/>
      <c r="HK31" s="389"/>
      <c r="HL31" s="389"/>
      <c r="HM31" s="389"/>
      <c r="HN31" s="389"/>
      <c r="HO31" s="389"/>
      <c r="HP31" s="389"/>
      <c r="HQ31" s="389"/>
      <c r="HR31" s="389"/>
      <c r="HS31" s="389"/>
      <c r="HT31" s="389"/>
      <c r="HU31" s="389"/>
      <c r="HV31" s="389"/>
      <c r="HW31" s="389"/>
      <c r="HX31" s="389"/>
      <c r="HY31" s="389"/>
      <c r="HZ31" s="389"/>
      <c r="IA31" s="389"/>
      <c r="IB31" s="389"/>
      <c r="IC31" s="389"/>
      <c r="ID31" s="389"/>
      <c r="IE31" s="389"/>
      <c r="IF31" s="389"/>
      <c r="IG31" s="389"/>
      <c r="IH31" s="389"/>
      <c r="II31" s="389"/>
      <c r="IJ31" s="389"/>
      <c r="IK31" s="389"/>
      <c r="IL31" s="389"/>
      <c r="IM31" s="389"/>
      <c r="IN31" s="389"/>
      <c r="IO31" s="389"/>
      <c r="IP31" s="389"/>
      <c r="IQ31" s="389"/>
      <c r="IR31" s="389"/>
      <c r="IS31" s="389"/>
      <c r="IT31" s="389"/>
      <c r="IU31" s="389"/>
      <c r="IV31" s="389"/>
    </row>
    <row r="32" spans="1:256" s="93" customFormat="1" ht="21.75" customHeight="1">
      <c r="A32" s="131" t="s">
        <v>28</v>
      </c>
      <c r="B32" s="216" t="s">
        <v>137</v>
      </c>
      <c r="C32" s="133">
        <v>32</v>
      </c>
      <c r="D32" s="133" t="s">
        <v>138</v>
      </c>
      <c r="E32" s="133" t="s">
        <v>192</v>
      </c>
      <c r="F32" s="383" t="s">
        <v>193</v>
      </c>
      <c r="G32" s="136">
        <v>86.77166666666668</v>
      </c>
      <c r="H32" s="137">
        <v>0</v>
      </c>
      <c r="I32" s="162">
        <v>86.77166666666668</v>
      </c>
      <c r="J32" s="136">
        <v>73.62222222222222</v>
      </c>
      <c r="K32" s="137">
        <v>0</v>
      </c>
      <c r="L32" s="162">
        <v>73.62222222222222</v>
      </c>
      <c r="M32" s="136">
        <v>61.50000000000001</v>
      </c>
      <c r="N32" s="137">
        <v>0</v>
      </c>
      <c r="O32" s="162">
        <v>61.50000000000001</v>
      </c>
      <c r="P32" s="136">
        <v>74.38241666666667</v>
      </c>
      <c r="Q32" s="133">
        <v>27</v>
      </c>
      <c r="R32" s="133">
        <v>28</v>
      </c>
      <c r="S32" s="376" t="s">
        <v>119</v>
      </c>
      <c r="T32" s="216"/>
      <c r="U32" s="216"/>
      <c r="V32" s="216"/>
      <c r="W32" s="391"/>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389"/>
      <c r="CM32" s="389"/>
      <c r="CN32" s="389"/>
      <c r="CO32" s="389"/>
      <c r="CP32" s="389"/>
      <c r="CQ32" s="389"/>
      <c r="CR32" s="389"/>
      <c r="CS32" s="389"/>
      <c r="CT32" s="389"/>
      <c r="CU32" s="389"/>
      <c r="CV32" s="389"/>
      <c r="CW32" s="389"/>
      <c r="CX32" s="389"/>
      <c r="CY32" s="389"/>
      <c r="CZ32" s="389"/>
      <c r="DA32" s="389"/>
      <c r="DB32" s="389"/>
      <c r="DC32" s="389"/>
      <c r="DD32" s="389"/>
      <c r="DE32" s="389"/>
      <c r="DF32" s="389"/>
      <c r="DG32" s="389"/>
      <c r="DH32" s="389"/>
      <c r="DI32" s="389"/>
      <c r="DJ32" s="389"/>
      <c r="DK32" s="389"/>
      <c r="DL32" s="389"/>
      <c r="DM32" s="389"/>
      <c r="DN32" s="389"/>
      <c r="DO32" s="389"/>
      <c r="DP32" s="389"/>
      <c r="DQ32" s="389"/>
      <c r="DR32" s="389"/>
      <c r="DS32" s="389"/>
      <c r="DT32" s="389"/>
      <c r="DU32" s="389"/>
      <c r="DV32" s="389"/>
      <c r="DW32" s="389"/>
      <c r="DX32" s="389"/>
      <c r="DY32" s="389"/>
      <c r="DZ32" s="389"/>
      <c r="EA32" s="389"/>
      <c r="EB32" s="389"/>
      <c r="EC32" s="389"/>
      <c r="ED32" s="389"/>
      <c r="EE32" s="389"/>
      <c r="EF32" s="389"/>
      <c r="EG32" s="389"/>
      <c r="EH32" s="389"/>
      <c r="EI32" s="389"/>
      <c r="EJ32" s="389"/>
      <c r="EK32" s="389"/>
      <c r="EL32" s="389"/>
      <c r="EM32" s="389"/>
      <c r="EN32" s="389"/>
      <c r="EO32" s="389"/>
      <c r="EP32" s="389"/>
      <c r="EQ32" s="389"/>
      <c r="ER32" s="389"/>
      <c r="ES32" s="389"/>
      <c r="ET32" s="389"/>
      <c r="EU32" s="389"/>
      <c r="EV32" s="389"/>
      <c r="EW32" s="389"/>
      <c r="EX32" s="389"/>
      <c r="EY32" s="389"/>
      <c r="EZ32" s="389"/>
      <c r="FA32" s="389"/>
      <c r="FB32" s="389"/>
      <c r="FC32" s="389"/>
      <c r="FD32" s="389"/>
      <c r="FE32" s="389"/>
      <c r="FF32" s="389"/>
      <c r="FG32" s="389"/>
      <c r="FH32" s="389"/>
      <c r="FI32" s="389"/>
      <c r="FJ32" s="389"/>
      <c r="FK32" s="389"/>
      <c r="FL32" s="389"/>
      <c r="FM32" s="389"/>
      <c r="FN32" s="389"/>
      <c r="FO32" s="389"/>
      <c r="FP32" s="389"/>
      <c r="FQ32" s="389"/>
      <c r="FR32" s="389"/>
      <c r="FS32" s="389"/>
      <c r="FT32" s="389"/>
      <c r="FU32" s="389"/>
      <c r="FV32" s="389"/>
      <c r="FW32" s="389"/>
      <c r="FX32" s="389"/>
      <c r="FY32" s="389"/>
      <c r="FZ32" s="389"/>
      <c r="GA32" s="389"/>
      <c r="GB32" s="389"/>
      <c r="GC32" s="389"/>
      <c r="GD32" s="389"/>
      <c r="GE32" s="389"/>
      <c r="GF32" s="389"/>
      <c r="GG32" s="389"/>
      <c r="GH32" s="389"/>
      <c r="GI32" s="389"/>
      <c r="GJ32" s="389"/>
      <c r="GK32" s="389"/>
      <c r="GL32" s="389"/>
      <c r="GM32" s="389"/>
      <c r="GN32" s="389"/>
      <c r="GO32" s="389"/>
      <c r="GP32" s="389"/>
      <c r="GQ32" s="389"/>
      <c r="GR32" s="389"/>
      <c r="GS32" s="389"/>
      <c r="GT32" s="389"/>
      <c r="GU32" s="389"/>
      <c r="GV32" s="389"/>
      <c r="GW32" s="389"/>
      <c r="GX32" s="389"/>
      <c r="GY32" s="389"/>
      <c r="GZ32" s="389"/>
      <c r="HA32" s="389"/>
      <c r="HB32" s="389"/>
      <c r="HC32" s="389"/>
      <c r="HD32" s="389"/>
      <c r="HE32" s="389"/>
      <c r="HF32" s="389"/>
      <c r="HG32" s="389"/>
      <c r="HH32" s="389"/>
      <c r="HI32" s="389"/>
      <c r="HJ32" s="389"/>
      <c r="HK32" s="389"/>
      <c r="HL32" s="389"/>
      <c r="HM32" s="389"/>
      <c r="HN32" s="389"/>
      <c r="HO32" s="389"/>
      <c r="HP32" s="389"/>
      <c r="HQ32" s="389"/>
      <c r="HR32" s="389"/>
      <c r="HS32" s="389"/>
      <c r="HT32" s="389"/>
      <c r="HU32" s="389"/>
      <c r="HV32" s="389"/>
      <c r="HW32" s="389"/>
      <c r="HX32" s="389"/>
      <c r="HY32" s="389"/>
      <c r="HZ32" s="389"/>
      <c r="IA32" s="389"/>
      <c r="IB32" s="389"/>
      <c r="IC32" s="389"/>
      <c r="ID32" s="389"/>
      <c r="IE32" s="389"/>
      <c r="IF32" s="389"/>
      <c r="IG32" s="389"/>
      <c r="IH32" s="389"/>
      <c r="II32" s="389"/>
      <c r="IJ32" s="389"/>
      <c r="IK32" s="389"/>
      <c r="IL32" s="389"/>
      <c r="IM32" s="389"/>
      <c r="IN32" s="389"/>
      <c r="IO32" s="389"/>
      <c r="IP32" s="389"/>
      <c r="IQ32" s="389"/>
      <c r="IR32" s="389"/>
      <c r="IS32" s="389"/>
      <c r="IT32" s="389"/>
      <c r="IU32" s="389"/>
      <c r="IV32" s="389"/>
    </row>
    <row r="33" spans="1:256" s="93" customFormat="1" ht="21.75" customHeight="1">
      <c r="A33" s="131" t="s">
        <v>28</v>
      </c>
      <c r="B33" s="216" t="s">
        <v>137</v>
      </c>
      <c r="C33" s="133">
        <v>32</v>
      </c>
      <c r="D33" s="133" t="s">
        <v>141</v>
      </c>
      <c r="E33" s="133" t="s">
        <v>194</v>
      </c>
      <c r="F33" s="383" t="s">
        <v>195</v>
      </c>
      <c r="G33" s="136">
        <v>75.92333333333333</v>
      </c>
      <c r="H33" s="137">
        <v>0.9</v>
      </c>
      <c r="I33" s="162">
        <v>76.82333333333334</v>
      </c>
      <c r="J33" s="136">
        <v>83.31111111111112</v>
      </c>
      <c r="K33" s="137">
        <v>0</v>
      </c>
      <c r="L33" s="162">
        <v>83.31111111111112</v>
      </c>
      <c r="M33" s="136">
        <v>0</v>
      </c>
      <c r="N33" s="137">
        <v>0</v>
      </c>
      <c r="O33" s="162">
        <v>0</v>
      </c>
      <c r="P33" s="136">
        <v>74.00683333333333</v>
      </c>
      <c r="Q33" s="133">
        <v>28</v>
      </c>
      <c r="R33" s="133">
        <v>13</v>
      </c>
      <c r="S33" s="376" t="s">
        <v>119</v>
      </c>
      <c r="T33" s="216"/>
      <c r="U33" s="216"/>
      <c r="V33" s="216"/>
      <c r="W33" s="391"/>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89"/>
      <c r="AY33" s="389"/>
      <c r="AZ33" s="389"/>
      <c r="BA33" s="389"/>
      <c r="BB33" s="389"/>
      <c r="BC33" s="389"/>
      <c r="BD33" s="389"/>
      <c r="BE33" s="389"/>
      <c r="BF33" s="389"/>
      <c r="BG33" s="389"/>
      <c r="BH33" s="389"/>
      <c r="BI33" s="389"/>
      <c r="BJ33" s="389"/>
      <c r="BK33" s="389"/>
      <c r="BL33" s="389"/>
      <c r="BM33" s="389"/>
      <c r="BN33" s="389"/>
      <c r="BO33" s="389"/>
      <c r="BP33" s="389"/>
      <c r="BQ33" s="389"/>
      <c r="BR33" s="389"/>
      <c r="BS33" s="389"/>
      <c r="BT33" s="389"/>
      <c r="BU33" s="389"/>
      <c r="BV33" s="389"/>
      <c r="BW33" s="389"/>
      <c r="BX33" s="389"/>
      <c r="BY33" s="389"/>
      <c r="BZ33" s="389"/>
      <c r="CA33" s="389"/>
      <c r="CB33" s="389"/>
      <c r="CC33" s="389"/>
      <c r="CD33" s="389"/>
      <c r="CE33" s="389"/>
      <c r="CF33" s="389"/>
      <c r="CG33" s="389"/>
      <c r="CH33" s="389"/>
      <c r="CI33" s="389"/>
      <c r="CJ33" s="389"/>
      <c r="CK33" s="389"/>
      <c r="CL33" s="389"/>
      <c r="CM33" s="389"/>
      <c r="CN33" s="389"/>
      <c r="CO33" s="389"/>
      <c r="CP33" s="389"/>
      <c r="CQ33" s="389"/>
      <c r="CR33" s="389"/>
      <c r="CS33" s="389"/>
      <c r="CT33" s="389"/>
      <c r="CU33" s="389"/>
      <c r="CV33" s="389"/>
      <c r="CW33" s="389"/>
      <c r="CX33" s="389"/>
      <c r="CY33" s="389"/>
      <c r="CZ33" s="389"/>
      <c r="DA33" s="389"/>
      <c r="DB33" s="389"/>
      <c r="DC33" s="389"/>
      <c r="DD33" s="389"/>
      <c r="DE33" s="389"/>
      <c r="DF33" s="389"/>
      <c r="DG33" s="389"/>
      <c r="DH33" s="389"/>
      <c r="DI33" s="389"/>
      <c r="DJ33" s="389"/>
      <c r="DK33" s="389"/>
      <c r="DL33" s="389"/>
      <c r="DM33" s="389"/>
      <c r="DN33" s="389"/>
      <c r="DO33" s="389"/>
      <c r="DP33" s="389"/>
      <c r="DQ33" s="389"/>
      <c r="DR33" s="389"/>
      <c r="DS33" s="389"/>
      <c r="DT33" s="389"/>
      <c r="DU33" s="389"/>
      <c r="DV33" s="389"/>
      <c r="DW33" s="389"/>
      <c r="DX33" s="389"/>
      <c r="DY33" s="389"/>
      <c r="DZ33" s="389"/>
      <c r="EA33" s="389"/>
      <c r="EB33" s="389"/>
      <c r="EC33" s="389"/>
      <c r="ED33" s="389"/>
      <c r="EE33" s="389"/>
      <c r="EF33" s="389"/>
      <c r="EG33" s="389"/>
      <c r="EH33" s="389"/>
      <c r="EI33" s="389"/>
      <c r="EJ33" s="389"/>
      <c r="EK33" s="389"/>
      <c r="EL33" s="389"/>
      <c r="EM33" s="389"/>
      <c r="EN33" s="389"/>
      <c r="EO33" s="389"/>
      <c r="EP33" s="389"/>
      <c r="EQ33" s="389"/>
      <c r="ER33" s="389"/>
      <c r="ES33" s="389"/>
      <c r="ET33" s="389"/>
      <c r="EU33" s="389"/>
      <c r="EV33" s="389"/>
      <c r="EW33" s="389"/>
      <c r="EX33" s="389"/>
      <c r="EY33" s="389"/>
      <c r="EZ33" s="389"/>
      <c r="FA33" s="389"/>
      <c r="FB33" s="389"/>
      <c r="FC33" s="389"/>
      <c r="FD33" s="389"/>
      <c r="FE33" s="389"/>
      <c r="FF33" s="389"/>
      <c r="FG33" s="389"/>
      <c r="FH33" s="389"/>
      <c r="FI33" s="389"/>
      <c r="FJ33" s="389"/>
      <c r="FK33" s="389"/>
      <c r="FL33" s="389"/>
      <c r="FM33" s="389"/>
      <c r="FN33" s="389"/>
      <c r="FO33" s="389"/>
      <c r="FP33" s="389"/>
      <c r="FQ33" s="389"/>
      <c r="FR33" s="389"/>
      <c r="FS33" s="389"/>
      <c r="FT33" s="389"/>
      <c r="FU33" s="389"/>
      <c r="FV33" s="389"/>
      <c r="FW33" s="389"/>
      <c r="FX33" s="389"/>
      <c r="FY33" s="389"/>
      <c r="FZ33" s="389"/>
      <c r="GA33" s="389"/>
      <c r="GB33" s="389"/>
      <c r="GC33" s="389"/>
      <c r="GD33" s="389"/>
      <c r="GE33" s="389"/>
      <c r="GF33" s="389"/>
      <c r="GG33" s="389"/>
      <c r="GH33" s="389"/>
      <c r="GI33" s="389"/>
      <c r="GJ33" s="389"/>
      <c r="GK33" s="389"/>
      <c r="GL33" s="389"/>
      <c r="GM33" s="389"/>
      <c r="GN33" s="389"/>
      <c r="GO33" s="389"/>
      <c r="GP33" s="389"/>
      <c r="GQ33" s="389"/>
      <c r="GR33" s="389"/>
      <c r="GS33" s="389"/>
      <c r="GT33" s="389"/>
      <c r="GU33" s="389"/>
      <c r="GV33" s="389"/>
      <c r="GW33" s="389"/>
      <c r="GX33" s="389"/>
      <c r="GY33" s="389"/>
      <c r="GZ33" s="389"/>
      <c r="HA33" s="389"/>
      <c r="HB33" s="389"/>
      <c r="HC33" s="389"/>
      <c r="HD33" s="389"/>
      <c r="HE33" s="389"/>
      <c r="HF33" s="389"/>
      <c r="HG33" s="389"/>
      <c r="HH33" s="389"/>
      <c r="HI33" s="389"/>
      <c r="HJ33" s="389"/>
      <c r="HK33" s="389"/>
      <c r="HL33" s="389"/>
      <c r="HM33" s="389"/>
      <c r="HN33" s="389"/>
      <c r="HO33" s="389"/>
      <c r="HP33" s="389"/>
      <c r="HQ33" s="389"/>
      <c r="HR33" s="389"/>
      <c r="HS33" s="389"/>
      <c r="HT33" s="389"/>
      <c r="HU33" s="389"/>
      <c r="HV33" s="389"/>
      <c r="HW33" s="389"/>
      <c r="HX33" s="389"/>
      <c r="HY33" s="389"/>
      <c r="HZ33" s="389"/>
      <c r="IA33" s="389"/>
      <c r="IB33" s="389"/>
      <c r="IC33" s="389"/>
      <c r="ID33" s="389"/>
      <c r="IE33" s="389"/>
      <c r="IF33" s="389"/>
      <c r="IG33" s="389"/>
      <c r="IH33" s="389"/>
      <c r="II33" s="389"/>
      <c r="IJ33" s="389"/>
      <c r="IK33" s="389"/>
      <c r="IL33" s="389"/>
      <c r="IM33" s="389"/>
      <c r="IN33" s="389"/>
      <c r="IO33" s="389"/>
      <c r="IP33" s="389"/>
      <c r="IQ33" s="389"/>
      <c r="IR33" s="389"/>
      <c r="IS33" s="389"/>
      <c r="IT33" s="389"/>
      <c r="IU33" s="389"/>
      <c r="IV33" s="389"/>
    </row>
    <row r="34" spans="1:256" s="93" customFormat="1" ht="21.75" customHeight="1">
      <c r="A34" s="131" t="s">
        <v>28</v>
      </c>
      <c r="B34" s="216" t="s">
        <v>137</v>
      </c>
      <c r="C34" s="133">
        <v>32</v>
      </c>
      <c r="D34" s="133" t="s">
        <v>141</v>
      </c>
      <c r="E34" s="133" t="s">
        <v>196</v>
      </c>
      <c r="F34" s="383" t="s">
        <v>197</v>
      </c>
      <c r="G34" s="136">
        <v>87.09444444444443</v>
      </c>
      <c r="H34" s="137">
        <v>0</v>
      </c>
      <c r="I34" s="162">
        <v>87.09444444444443</v>
      </c>
      <c r="J34" s="136">
        <v>72.66666666666667</v>
      </c>
      <c r="K34" s="137">
        <v>0</v>
      </c>
      <c r="L34" s="162">
        <v>72.66666666666667</v>
      </c>
      <c r="M34" s="136">
        <v>64.3</v>
      </c>
      <c r="N34" s="137">
        <v>0</v>
      </c>
      <c r="O34" s="162">
        <v>64.3</v>
      </c>
      <c r="P34" s="136">
        <v>73.99416666666667</v>
      </c>
      <c r="Q34" s="133">
        <v>29</v>
      </c>
      <c r="R34" s="133">
        <v>29</v>
      </c>
      <c r="S34" s="376" t="s">
        <v>119</v>
      </c>
      <c r="T34" s="216"/>
      <c r="U34" s="216"/>
      <c r="V34" s="216"/>
      <c r="W34" s="391"/>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89"/>
      <c r="BI34" s="389"/>
      <c r="BJ34" s="389"/>
      <c r="BK34" s="389"/>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389"/>
      <c r="CM34" s="389"/>
      <c r="CN34" s="389"/>
      <c r="CO34" s="389"/>
      <c r="CP34" s="389"/>
      <c r="CQ34" s="389"/>
      <c r="CR34" s="389"/>
      <c r="CS34" s="389"/>
      <c r="CT34" s="389"/>
      <c r="CU34" s="389"/>
      <c r="CV34" s="389"/>
      <c r="CW34" s="389"/>
      <c r="CX34" s="389"/>
      <c r="CY34" s="389"/>
      <c r="CZ34" s="389"/>
      <c r="DA34" s="389"/>
      <c r="DB34" s="389"/>
      <c r="DC34" s="389"/>
      <c r="DD34" s="389"/>
      <c r="DE34" s="389"/>
      <c r="DF34" s="389"/>
      <c r="DG34" s="389"/>
      <c r="DH34" s="389"/>
      <c r="DI34" s="389"/>
      <c r="DJ34" s="389"/>
      <c r="DK34" s="389"/>
      <c r="DL34" s="389"/>
      <c r="DM34" s="389"/>
      <c r="DN34" s="389"/>
      <c r="DO34" s="389"/>
      <c r="DP34" s="389"/>
      <c r="DQ34" s="389"/>
      <c r="DR34" s="389"/>
      <c r="DS34" s="389"/>
      <c r="DT34" s="389"/>
      <c r="DU34" s="389"/>
      <c r="DV34" s="389"/>
      <c r="DW34" s="389"/>
      <c r="DX34" s="389"/>
      <c r="DY34" s="389"/>
      <c r="DZ34" s="389"/>
      <c r="EA34" s="389"/>
      <c r="EB34" s="389"/>
      <c r="EC34" s="389"/>
      <c r="ED34" s="389"/>
      <c r="EE34" s="389"/>
      <c r="EF34" s="389"/>
      <c r="EG34" s="389"/>
      <c r="EH34" s="389"/>
      <c r="EI34" s="389"/>
      <c r="EJ34" s="389"/>
      <c r="EK34" s="389"/>
      <c r="EL34" s="389"/>
      <c r="EM34" s="389"/>
      <c r="EN34" s="389"/>
      <c r="EO34" s="389"/>
      <c r="EP34" s="389"/>
      <c r="EQ34" s="389"/>
      <c r="ER34" s="389"/>
      <c r="ES34" s="389"/>
      <c r="ET34" s="389"/>
      <c r="EU34" s="389"/>
      <c r="EV34" s="389"/>
      <c r="EW34" s="389"/>
      <c r="EX34" s="389"/>
      <c r="EY34" s="389"/>
      <c r="EZ34" s="389"/>
      <c r="FA34" s="389"/>
      <c r="FB34" s="389"/>
      <c r="FC34" s="389"/>
      <c r="FD34" s="389"/>
      <c r="FE34" s="389"/>
      <c r="FF34" s="389"/>
      <c r="FG34" s="389"/>
      <c r="FH34" s="389"/>
      <c r="FI34" s="389"/>
      <c r="FJ34" s="389"/>
      <c r="FK34" s="389"/>
      <c r="FL34" s="389"/>
      <c r="FM34" s="389"/>
      <c r="FN34" s="389"/>
      <c r="FO34" s="389"/>
      <c r="FP34" s="389"/>
      <c r="FQ34" s="389"/>
      <c r="FR34" s="389"/>
      <c r="FS34" s="389"/>
      <c r="FT34" s="389"/>
      <c r="FU34" s="389"/>
      <c r="FV34" s="389"/>
      <c r="FW34" s="389"/>
      <c r="FX34" s="389"/>
      <c r="FY34" s="389"/>
      <c r="FZ34" s="389"/>
      <c r="GA34" s="389"/>
      <c r="GB34" s="389"/>
      <c r="GC34" s="389"/>
      <c r="GD34" s="389"/>
      <c r="GE34" s="389"/>
      <c r="GF34" s="389"/>
      <c r="GG34" s="389"/>
      <c r="GH34" s="389"/>
      <c r="GI34" s="389"/>
      <c r="GJ34" s="389"/>
      <c r="GK34" s="389"/>
      <c r="GL34" s="389"/>
      <c r="GM34" s="389"/>
      <c r="GN34" s="389"/>
      <c r="GO34" s="389"/>
      <c r="GP34" s="389"/>
      <c r="GQ34" s="389"/>
      <c r="GR34" s="389"/>
      <c r="GS34" s="389"/>
      <c r="GT34" s="389"/>
      <c r="GU34" s="389"/>
      <c r="GV34" s="389"/>
      <c r="GW34" s="389"/>
      <c r="GX34" s="389"/>
      <c r="GY34" s="389"/>
      <c r="GZ34" s="389"/>
      <c r="HA34" s="389"/>
      <c r="HB34" s="389"/>
      <c r="HC34" s="389"/>
      <c r="HD34" s="389"/>
      <c r="HE34" s="389"/>
      <c r="HF34" s="389"/>
      <c r="HG34" s="389"/>
      <c r="HH34" s="389"/>
      <c r="HI34" s="389"/>
      <c r="HJ34" s="389"/>
      <c r="HK34" s="389"/>
      <c r="HL34" s="389"/>
      <c r="HM34" s="389"/>
      <c r="HN34" s="389"/>
      <c r="HO34" s="389"/>
      <c r="HP34" s="389"/>
      <c r="HQ34" s="389"/>
      <c r="HR34" s="389"/>
      <c r="HS34" s="389"/>
      <c r="HT34" s="389"/>
      <c r="HU34" s="389"/>
      <c r="HV34" s="389"/>
      <c r="HW34" s="389"/>
      <c r="HX34" s="389"/>
      <c r="HY34" s="389"/>
      <c r="HZ34" s="389"/>
      <c r="IA34" s="389"/>
      <c r="IB34" s="389"/>
      <c r="IC34" s="389"/>
      <c r="ID34" s="389"/>
      <c r="IE34" s="389"/>
      <c r="IF34" s="389"/>
      <c r="IG34" s="389"/>
      <c r="IH34" s="389"/>
      <c r="II34" s="389"/>
      <c r="IJ34" s="389"/>
      <c r="IK34" s="389"/>
      <c r="IL34" s="389"/>
      <c r="IM34" s="389"/>
      <c r="IN34" s="389"/>
      <c r="IO34" s="389"/>
      <c r="IP34" s="389"/>
      <c r="IQ34" s="389"/>
      <c r="IR34" s="389"/>
      <c r="IS34" s="389"/>
      <c r="IT34" s="389"/>
      <c r="IU34" s="389"/>
      <c r="IV34" s="389"/>
    </row>
    <row r="35" spans="1:256" s="93" customFormat="1" ht="21.75" customHeight="1">
      <c r="A35" s="131" t="s">
        <v>28</v>
      </c>
      <c r="B35" s="216" t="s">
        <v>137</v>
      </c>
      <c r="C35" s="133">
        <v>32</v>
      </c>
      <c r="D35" s="133" t="s">
        <v>138</v>
      </c>
      <c r="E35" s="133" t="s">
        <v>198</v>
      </c>
      <c r="F35" s="383" t="s">
        <v>199</v>
      </c>
      <c r="G35" s="136">
        <v>82.17166666666667</v>
      </c>
      <c r="H35" s="137">
        <v>0</v>
      </c>
      <c r="I35" s="162">
        <v>82.17166666666667</v>
      </c>
      <c r="J35" s="136">
        <v>75.62222222222222</v>
      </c>
      <c r="K35" s="137">
        <v>0</v>
      </c>
      <c r="L35" s="162">
        <v>75.62222222222222</v>
      </c>
      <c r="M35" s="136">
        <v>45.8</v>
      </c>
      <c r="N35" s="137">
        <v>0</v>
      </c>
      <c r="O35" s="162">
        <v>45.8</v>
      </c>
      <c r="P35" s="136">
        <v>73.62241666666667</v>
      </c>
      <c r="Q35" s="133">
        <v>30</v>
      </c>
      <c r="R35" s="133">
        <v>25</v>
      </c>
      <c r="S35" s="376" t="s">
        <v>119</v>
      </c>
      <c r="T35" s="216"/>
      <c r="U35" s="216"/>
      <c r="V35" s="216"/>
      <c r="W35" s="391"/>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c r="CO35" s="389"/>
      <c r="CP35" s="389"/>
      <c r="CQ35" s="389"/>
      <c r="CR35" s="389"/>
      <c r="CS35" s="389"/>
      <c r="CT35" s="389"/>
      <c r="CU35" s="389"/>
      <c r="CV35" s="389"/>
      <c r="CW35" s="389"/>
      <c r="CX35" s="389"/>
      <c r="CY35" s="389"/>
      <c r="CZ35" s="389"/>
      <c r="DA35" s="389"/>
      <c r="DB35" s="389"/>
      <c r="DC35" s="389"/>
      <c r="DD35" s="389"/>
      <c r="DE35" s="389"/>
      <c r="DF35" s="389"/>
      <c r="DG35" s="389"/>
      <c r="DH35" s="389"/>
      <c r="DI35" s="389"/>
      <c r="DJ35" s="389"/>
      <c r="DK35" s="389"/>
      <c r="DL35" s="389"/>
      <c r="DM35" s="389"/>
      <c r="DN35" s="389"/>
      <c r="DO35" s="389"/>
      <c r="DP35" s="389"/>
      <c r="DQ35" s="389"/>
      <c r="DR35" s="389"/>
      <c r="DS35" s="389"/>
      <c r="DT35" s="389"/>
      <c r="DU35" s="389"/>
      <c r="DV35" s="389"/>
      <c r="DW35" s="389"/>
      <c r="DX35" s="389"/>
      <c r="DY35" s="389"/>
      <c r="DZ35" s="389"/>
      <c r="EA35" s="389"/>
      <c r="EB35" s="389"/>
      <c r="EC35" s="389"/>
      <c r="ED35" s="389"/>
      <c r="EE35" s="389"/>
      <c r="EF35" s="389"/>
      <c r="EG35" s="389"/>
      <c r="EH35" s="389"/>
      <c r="EI35" s="389"/>
      <c r="EJ35" s="389"/>
      <c r="EK35" s="389"/>
      <c r="EL35" s="389"/>
      <c r="EM35" s="389"/>
      <c r="EN35" s="389"/>
      <c r="EO35" s="389"/>
      <c r="EP35" s="389"/>
      <c r="EQ35" s="389"/>
      <c r="ER35" s="389"/>
      <c r="ES35" s="389"/>
      <c r="ET35" s="389"/>
      <c r="EU35" s="389"/>
      <c r="EV35" s="389"/>
      <c r="EW35" s="389"/>
      <c r="EX35" s="389"/>
      <c r="EY35" s="389"/>
      <c r="EZ35" s="389"/>
      <c r="FA35" s="389"/>
      <c r="FB35" s="389"/>
      <c r="FC35" s="389"/>
      <c r="FD35" s="389"/>
      <c r="FE35" s="389"/>
      <c r="FF35" s="389"/>
      <c r="FG35" s="389"/>
      <c r="FH35" s="389"/>
      <c r="FI35" s="389"/>
      <c r="FJ35" s="389"/>
      <c r="FK35" s="389"/>
      <c r="FL35" s="389"/>
      <c r="FM35" s="389"/>
      <c r="FN35" s="389"/>
      <c r="FO35" s="389"/>
      <c r="FP35" s="389"/>
      <c r="FQ35" s="389"/>
      <c r="FR35" s="389"/>
      <c r="FS35" s="389"/>
      <c r="FT35" s="389"/>
      <c r="FU35" s="389"/>
      <c r="FV35" s="389"/>
      <c r="FW35" s="389"/>
      <c r="FX35" s="389"/>
      <c r="FY35" s="389"/>
      <c r="FZ35" s="389"/>
      <c r="GA35" s="389"/>
      <c r="GB35" s="389"/>
      <c r="GC35" s="389"/>
      <c r="GD35" s="389"/>
      <c r="GE35" s="389"/>
      <c r="GF35" s="389"/>
      <c r="GG35" s="389"/>
      <c r="GH35" s="389"/>
      <c r="GI35" s="389"/>
      <c r="GJ35" s="389"/>
      <c r="GK35" s="389"/>
      <c r="GL35" s="389"/>
      <c r="GM35" s="389"/>
      <c r="GN35" s="389"/>
      <c r="GO35" s="389"/>
      <c r="GP35" s="389"/>
      <c r="GQ35" s="389"/>
      <c r="GR35" s="389"/>
      <c r="GS35" s="389"/>
      <c r="GT35" s="389"/>
      <c r="GU35" s="389"/>
      <c r="GV35" s="389"/>
      <c r="GW35" s="389"/>
      <c r="GX35" s="389"/>
      <c r="GY35" s="389"/>
      <c r="GZ35" s="389"/>
      <c r="HA35" s="389"/>
      <c r="HB35" s="389"/>
      <c r="HC35" s="389"/>
      <c r="HD35" s="389"/>
      <c r="HE35" s="389"/>
      <c r="HF35" s="389"/>
      <c r="HG35" s="389"/>
      <c r="HH35" s="389"/>
      <c r="HI35" s="389"/>
      <c r="HJ35" s="389"/>
      <c r="HK35" s="389"/>
      <c r="HL35" s="389"/>
      <c r="HM35" s="389"/>
      <c r="HN35" s="389"/>
      <c r="HO35" s="389"/>
      <c r="HP35" s="389"/>
      <c r="HQ35" s="389"/>
      <c r="HR35" s="389"/>
      <c r="HS35" s="389"/>
      <c r="HT35" s="389"/>
      <c r="HU35" s="389"/>
      <c r="HV35" s="389"/>
      <c r="HW35" s="389"/>
      <c r="HX35" s="389"/>
      <c r="HY35" s="389"/>
      <c r="HZ35" s="389"/>
      <c r="IA35" s="389"/>
      <c r="IB35" s="389"/>
      <c r="IC35" s="389"/>
      <c r="ID35" s="389"/>
      <c r="IE35" s="389"/>
      <c r="IF35" s="389"/>
      <c r="IG35" s="389"/>
      <c r="IH35" s="389"/>
      <c r="II35" s="389"/>
      <c r="IJ35" s="389"/>
      <c r="IK35" s="389"/>
      <c r="IL35" s="389"/>
      <c r="IM35" s="389"/>
      <c r="IN35" s="389"/>
      <c r="IO35" s="389"/>
      <c r="IP35" s="389"/>
      <c r="IQ35" s="389"/>
      <c r="IR35" s="389"/>
      <c r="IS35" s="389"/>
      <c r="IT35" s="389"/>
      <c r="IU35" s="389"/>
      <c r="IV35" s="389"/>
    </row>
    <row r="36" spans="1:256" s="93" customFormat="1" ht="21.75" customHeight="1">
      <c r="A36" s="131" t="s">
        <v>28</v>
      </c>
      <c r="B36" s="216" t="s">
        <v>137</v>
      </c>
      <c r="C36" s="133">
        <v>32</v>
      </c>
      <c r="D36" s="133" t="s">
        <v>141</v>
      </c>
      <c r="E36" s="133" t="s">
        <v>200</v>
      </c>
      <c r="F36" s="383" t="s">
        <v>201</v>
      </c>
      <c r="G36" s="136">
        <v>86.67111111111112</v>
      </c>
      <c r="H36" s="137">
        <v>0</v>
      </c>
      <c r="I36" s="162">
        <v>86.67111111111112</v>
      </c>
      <c r="J36" s="136">
        <v>71.46666666666667</v>
      </c>
      <c r="K36" s="137">
        <v>0</v>
      </c>
      <c r="L36" s="162">
        <v>71.46666666666667</v>
      </c>
      <c r="M36" s="136">
        <v>63.30000000000001</v>
      </c>
      <c r="N36" s="137">
        <v>0</v>
      </c>
      <c r="O36" s="162">
        <v>63.30000000000001</v>
      </c>
      <c r="P36" s="136">
        <v>72.93066666666667</v>
      </c>
      <c r="Q36" s="133">
        <v>31</v>
      </c>
      <c r="R36" s="133">
        <v>32</v>
      </c>
      <c r="S36" s="376" t="s">
        <v>119</v>
      </c>
      <c r="T36" s="216"/>
      <c r="U36" s="216"/>
      <c r="V36" s="216"/>
      <c r="W36" s="391"/>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c r="BN36" s="389"/>
      <c r="BO36" s="389"/>
      <c r="BP36" s="389"/>
      <c r="BQ36" s="389"/>
      <c r="BR36" s="389"/>
      <c r="BS36" s="389"/>
      <c r="BT36" s="389"/>
      <c r="BU36" s="389"/>
      <c r="BV36" s="389"/>
      <c r="BW36" s="389"/>
      <c r="BX36" s="389"/>
      <c r="BY36" s="389"/>
      <c r="BZ36" s="389"/>
      <c r="CA36" s="389"/>
      <c r="CB36" s="389"/>
      <c r="CC36" s="389"/>
      <c r="CD36" s="389"/>
      <c r="CE36" s="389"/>
      <c r="CF36" s="389"/>
      <c r="CG36" s="389"/>
      <c r="CH36" s="389"/>
      <c r="CI36" s="389"/>
      <c r="CJ36" s="389"/>
      <c r="CK36" s="389"/>
      <c r="CL36" s="389"/>
      <c r="CM36" s="389"/>
      <c r="CN36" s="389"/>
      <c r="CO36" s="389"/>
      <c r="CP36" s="389"/>
      <c r="CQ36" s="389"/>
      <c r="CR36" s="389"/>
      <c r="CS36" s="389"/>
      <c r="CT36" s="389"/>
      <c r="CU36" s="389"/>
      <c r="CV36" s="389"/>
      <c r="CW36" s="389"/>
      <c r="CX36" s="389"/>
      <c r="CY36" s="389"/>
      <c r="CZ36" s="389"/>
      <c r="DA36" s="389"/>
      <c r="DB36" s="389"/>
      <c r="DC36" s="389"/>
      <c r="DD36" s="389"/>
      <c r="DE36" s="389"/>
      <c r="DF36" s="389"/>
      <c r="DG36" s="389"/>
      <c r="DH36" s="389"/>
      <c r="DI36" s="389"/>
      <c r="DJ36" s="389"/>
      <c r="DK36" s="389"/>
      <c r="DL36" s="389"/>
      <c r="DM36" s="389"/>
      <c r="DN36" s="389"/>
      <c r="DO36" s="389"/>
      <c r="DP36" s="389"/>
      <c r="DQ36" s="389"/>
      <c r="DR36" s="389"/>
      <c r="DS36" s="389"/>
      <c r="DT36" s="389"/>
      <c r="DU36" s="389"/>
      <c r="DV36" s="389"/>
      <c r="DW36" s="389"/>
      <c r="DX36" s="389"/>
      <c r="DY36" s="389"/>
      <c r="DZ36" s="389"/>
      <c r="EA36" s="389"/>
      <c r="EB36" s="389"/>
      <c r="EC36" s="389"/>
      <c r="ED36" s="389"/>
      <c r="EE36" s="389"/>
      <c r="EF36" s="389"/>
      <c r="EG36" s="389"/>
      <c r="EH36" s="389"/>
      <c r="EI36" s="389"/>
      <c r="EJ36" s="389"/>
      <c r="EK36" s="389"/>
      <c r="EL36" s="389"/>
      <c r="EM36" s="389"/>
      <c r="EN36" s="389"/>
      <c r="EO36" s="389"/>
      <c r="EP36" s="389"/>
      <c r="EQ36" s="389"/>
      <c r="ER36" s="389"/>
      <c r="ES36" s="389"/>
      <c r="ET36" s="389"/>
      <c r="EU36" s="389"/>
      <c r="EV36" s="389"/>
      <c r="EW36" s="389"/>
      <c r="EX36" s="389"/>
      <c r="EY36" s="389"/>
      <c r="EZ36" s="389"/>
      <c r="FA36" s="389"/>
      <c r="FB36" s="389"/>
      <c r="FC36" s="389"/>
      <c r="FD36" s="389"/>
      <c r="FE36" s="389"/>
      <c r="FF36" s="389"/>
      <c r="FG36" s="389"/>
      <c r="FH36" s="389"/>
      <c r="FI36" s="389"/>
      <c r="FJ36" s="389"/>
      <c r="FK36" s="389"/>
      <c r="FL36" s="389"/>
      <c r="FM36" s="389"/>
      <c r="FN36" s="389"/>
      <c r="FO36" s="389"/>
      <c r="FP36" s="389"/>
      <c r="FQ36" s="389"/>
      <c r="FR36" s="389"/>
      <c r="FS36" s="389"/>
      <c r="FT36" s="389"/>
      <c r="FU36" s="389"/>
      <c r="FV36" s="389"/>
      <c r="FW36" s="389"/>
      <c r="FX36" s="389"/>
      <c r="FY36" s="389"/>
      <c r="FZ36" s="389"/>
      <c r="GA36" s="389"/>
      <c r="GB36" s="389"/>
      <c r="GC36" s="389"/>
      <c r="GD36" s="389"/>
      <c r="GE36" s="389"/>
      <c r="GF36" s="389"/>
      <c r="GG36" s="389"/>
      <c r="GH36" s="389"/>
      <c r="GI36" s="389"/>
      <c r="GJ36" s="389"/>
      <c r="GK36" s="389"/>
      <c r="GL36" s="389"/>
      <c r="GM36" s="389"/>
      <c r="GN36" s="389"/>
      <c r="GO36" s="389"/>
      <c r="GP36" s="389"/>
      <c r="GQ36" s="389"/>
      <c r="GR36" s="389"/>
      <c r="GS36" s="389"/>
      <c r="GT36" s="389"/>
      <c r="GU36" s="389"/>
      <c r="GV36" s="389"/>
      <c r="GW36" s="389"/>
      <c r="GX36" s="389"/>
      <c r="GY36" s="389"/>
      <c r="GZ36" s="389"/>
      <c r="HA36" s="389"/>
      <c r="HB36" s="389"/>
      <c r="HC36" s="389"/>
      <c r="HD36" s="389"/>
      <c r="HE36" s="389"/>
      <c r="HF36" s="389"/>
      <c r="HG36" s="389"/>
      <c r="HH36" s="389"/>
      <c r="HI36" s="389"/>
      <c r="HJ36" s="389"/>
      <c r="HK36" s="389"/>
      <c r="HL36" s="389"/>
      <c r="HM36" s="389"/>
      <c r="HN36" s="389"/>
      <c r="HO36" s="389"/>
      <c r="HP36" s="389"/>
      <c r="HQ36" s="389"/>
      <c r="HR36" s="389"/>
      <c r="HS36" s="389"/>
      <c r="HT36" s="389"/>
      <c r="HU36" s="389"/>
      <c r="HV36" s="389"/>
      <c r="HW36" s="389"/>
      <c r="HX36" s="389"/>
      <c r="HY36" s="389"/>
      <c r="HZ36" s="389"/>
      <c r="IA36" s="389"/>
      <c r="IB36" s="389"/>
      <c r="IC36" s="389"/>
      <c r="ID36" s="389"/>
      <c r="IE36" s="389"/>
      <c r="IF36" s="389"/>
      <c r="IG36" s="389"/>
      <c r="IH36" s="389"/>
      <c r="II36" s="389"/>
      <c r="IJ36" s="389"/>
      <c r="IK36" s="389"/>
      <c r="IL36" s="389"/>
      <c r="IM36" s="389"/>
      <c r="IN36" s="389"/>
      <c r="IO36" s="389"/>
      <c r="IP36" s="389"/>
      <c r="IQ36" s="389"/>
      <c r="IR36" s="389"/>
      <c r="IS36" s="389"/>
      <c r="IT36" s="389"/>
      <c r="IU36" s="389"/>
      <c r="IV36" s="389"/>
    </row>
    <row r="37" spans="1:256" s="93" customFormat="1" ht="21.75" customHeight="1">
      <c r="A37" s="142" t="s">
        <v>28</v>
      </c>
      <c r="B37" s="229" t="s">
        <v>137</v>
      </c>
      <c r="C37" s="145">
        <v>32</v>
      </c>
      <c r="D37" s="145" t="s">
        <v>138</v>
      </c>
      <c r="E37" s="145" t="s">
        <v>202</v>
      </c>
      <c r="F37" s="384" t="s">
        <v>203</v>
      </c>
      <c r="G37" s="148">
        <v>80.54388888888889</v>
      </c>
      <c r="H37" s="149">
        <v>0</v>
      </c>
      <c r="I37" s="167">
        <v>80.54388888888889</v>
      </c>
      <c r="J37" s="148">
        <v>72.5111111111111</v>
      </c>
      <c r="K37" s="149">
        <v>0</v>
      </c>
      <c r="L37" s="167">
        <v>72.5111111111111</v>
      </c>
      <c r="M37" s="148">
        <v>64.10000000000001</v>
      </c>
      <c r="N37" s="149">
        <v>0</v>
      </c>
      <c r="O37" s="167">
        <v>64.10000000000001</v>
      </c>
      <c r="P37" s="148">
        <v>72.87491666666666</v>
      </c>
      <c r="Q37" s="145">
        <v>32</v>
      </c>
      <c r="R37" s="145">
        <v>30</v>
      </c>
      <c r="S37" s="378" t="s">
        <v>119</v>
      </c>
      <c r="T37" s="229"/>
      <c r="U37" s="229"/>
      <c r="V37" s="229"/>
      <c r="W37" s="392"/>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389"/>
      <c r="CI37" s="389"/>
      <c r="CJ37" s="389"/>
      <c r="CK37" s="389"/>
      <c r="CL37" s="389"/>
      <c r="CM37" s="389"/>
      <c r="CN37" s="389"/>
      <c r="CO37" s="389"/>
      <c r="CP37" s="389"/>
      <c r="CQ37" s="389"/>
      <c r="CR37" s="389"/>
      <c r="CS37" s="389"/>
      <c r="CT37" s="389"/>
      <c r="CU37" s="389"/>
      <c r="CV37" s="389"/>
      <c r="CW37" s="389"/>
      <c r="CX37" s="389"/>
      <c r="CY37" s="389"/>
      <c r="CZ37" s="389"/>
      <c r="DA37" s="389"/>
      <c r="DB37" s="389"/>
      <c r="DC37" s="389"/>
      <c r="DD37" s="389"/>
      <c r="DE37" s="389"/>
      <c r="DF37" s="389"/>
      <c r="DG37" s="389"/>
      <c r="DH37" s="389"/>
      <c r="DI37" s="389"/>
      <c r="DJ37" s="389"/>
      <c r="DK37" s="389"/>
      <c r="DL37" s="389"/>
      <c r="DM37" s="389"/>
      <c r="DN37" s="389"/>
      <c r="DO37" s="389"/>
      <c r="DP37" s="389"/>
      <c r="DQ37" s="389"/>
      <c r="DR37" s="389"/>
      <c r="DS37" s="389"/>
      <c r="DT37" s="389"/>
      <c r="DU37" s="389"/>
      <c r="DV37" s="389"/>
      <c r="DW37" s="389"/>
      <c r="DX37" s="389"/>
      <c r="DY37" s="389"/>
      <c r="DZ37" s="389"/>
      <c r="EA37" s="389"/>
      <c r="EB37" s="389"/>
      <c r="EC37" s="389"/>
      <c r="ED37" s="389"/>
      <c r="EE37" s="389"/>
      <c r="EF37" s="389"/>
      <c r="EG37" s="389"/>
      <c r="EH37" s="389"/>
      <c r="EI37" s="389"/>
      <c r="EJ37" s="389"/>
      <c r="EK37" s="389"/>
      <c r="EL37" s="389"/>
      <c r="EM37" s="389"/>
      <c r="EN37" s="389"/>
      <c r="EO37" s="389"/>
      <c r="EP37" s="389"/>
      <c r="EQ37" s="389"/>
      <c r="ER37" s="389"/>
      <c r="ES37" s="389"/>
      <c r="ET37" s="389"/>
      <c r="EU37" s="389"/>
      <c r="EV37" s="389"/>
      <c r="EW37" s="389"/>
      <c r="EX37" s="389"/>
      <c r="EY37" s="389"/>
      <c r="EZ37" s="389"/>
      <c r="FA37" s="389"/>
      <c r="FB37" s="389"/>
      <c r="FC37" s="389"/>
      <c r="FD37" s="389"/>
      <c r="FE37" s="389"/>
      <c r="FF37" s="389"/>
      <c r="FG37" s="389"/>
      <c r="FH37" s="389"/>
      <c r="FI37" s="389"/>
      <c r="FJ37" s="389"/>
      <c r="FK37" s="389"/>
      <c r="FL37" s="389"/>
      <c r="FM37" s="389"/>
      <c r="FN37" s="389"/>
      <c r="FO37" s="389"/>
      <c r="FP37" s="389"/>
      <c r="FQ37" s="389"/>
      <c r="FR37" s="389"/>
      <c r="FS37" s="389"/>
      <c r="FT37" s="389"/>
      <c r="FU37" s="389"/>
      <c r="FV37" s="389"/>
      <c r="FW37" s="389"/>
      <c r="FX37" s="389"/>
      <c r="FY37" s="389"/>
      <c r="FZ37" s="389"/>
      <c r="GA37" s="389"/>
      <c r="GB37" s="389"/>
      <c r="GC37" s="389"/>
      <c r="GD37" s="389"/>
      <c r="GE37" s="389"/>
      <c r="GF37" s="389"/>
      <c r="GG37" s="389"/>
      <c r="GH37" s="389"/>
      <c r="GI37" s="389"/>
      <c r="GJ37" s="389"/>
      <c r="GK37" s="389"/>
      <c r="GL37" s="389"/>
      <c r="GM37" s="389"/>
      <c r="GN37" s="389"/>
      <c r="GO37" s="389"/>
      <c r="GP37" s="389"/>
      <c r="GQ37" s="389"/>
      <c r="GR37" s="389"/>
      <c r="GS37" s="389"/>
      <c r="GT37" s="389"/>
      <c r="GU37" s="389"/>
      <c r="GV37" s="389"/>
      <c r="GW37" s="389"/>
      <c r="GX37" s="389"/>
      <c r="GY37" s="389"/>
      <c r="GZ37" s="389"/>
      <c r="HA37" s="389"/>
      <c r="HB37" s="389"/>
      <c r="HC37" s="389"/>
      <c r="HD37" s="389"/>
      <c r="HE37" s="389"/>
      <c r="HF37" s="389"/>
      <c r="HG37" s="389"/>
      <c r="HH37" s="389"/>
      <c r="HI37" s="389"/>
      <c r="HJ37" s="389"/>
      <c r="HK37" s="389"/>
      <c r="HL37" s="389"/>
      <c r="HM37" s="389"/>
      <c r="HN37" s="389"/>
      <c r="HO37" s="389"/>
      <c r="HP37" s="389"/>
      <c r="HQ37" s="389"/>
      <c r="HR37" s="389"/>
      <c r="HS37" s="389"/>
      <c r="HT37" s="389"/>
      <c r="HU37" s="389"/>
      <c r="HV37" s="389"/>
      <c r="HW37" s="389"/>
      <c r="HX37" s="389"/>
      <c r="HY37" s="389"/>
      <c r="HZ37" s="389"/>
      <c r="IA37" s="389"/>
      <c r="IB37" s="389"/>
      <c r="IC37" s="389"/>
      <c r="ID37" s="389"/>
      <c r="IE37" s="389"/>
      <c r="IF37" s="389"/>
      <c r="IG37" s="389"/>
      <c r="IH37" s="389"/>
      <c r="II37" s="389"/>
      <c r="IJ37" s="389"/>
      <c r="IK37" s="389"/>
      <c r="IL37" s="389"/>
      <c r="IM37" s="389"/>
      <c r="IN37" s="389"/>
      <c r="IO37" s="389"/>
      <c r="IP37" s="389"/>
      <c r="IQ37" s="389"/>
      <c r="IR37" s="389"/>
      <c r="IS37" s="389"/>
      <c r="IT37" s="389"/>
      <c r="IU37" s="389"/>
      <c r="IV37" s="389"/>
    </row>
    <row r="39" spans="1:256" ht="14.25">
      <c r="A39" s="150" t="s">
        <v>125</v>
      </c>
      <c r="B39" s="151" t="s">
        <v>126</v>
      </c>
      <c r="C39" s="151"/>
      <c r="D39" s="151"/>
      <c r="E39" s="151"/>
      <c r="F39" s="151"/>
      <c r="G39" s="151"/>
      <c r="H39" s="151"/>
      <c r="I39" s="151"/>
      <c r="J39" s="151"/>
      <c r="K39" s="151"/>
      <c r="L39" s="151"/>
      <c r="M39" s="151"/>
      <c r="N39" s="151"/>
      <c r="O39" s="151"/>
      <c r="P39" s="151"/>
      <c r="Q39" s="151"/>
      <c r="R39" s="151"/>
      <c r="S39" s="151"/>
      <c r="T39" s="151"/>
      <c r="U39" s="151"/>
      <c r="V39" s="151"/>
      <c r="W39" s="151"/>
      <c r="IU39"/>
      <c r="IV39"/>
    </row>
    <row r="40" spans="1:256" ht="14.25">
      <c r="A40" s="153"/>
      <c r="B40" s="151" t="s">
        <v>127</v>
      </c>
      <c r="C40" s="151"/>
      <c r="D40" s="151"/>
      <c r="E40" s="151"/>
      <c r="F40" s="151"/>
      <c r="G40" s="151"/>
      <c r="H40" s="151"/>
      <c r="I40" s="151"/>
      <c r="J40" s="151"/>
      <c r="K40" s="151"/>
      <c r="L40" s="151"/>
      <c r="M40" s="151"/>
      <c r="N40" s="151"/>
      <c r="O40" s="151"/>
      <c r="P40" s="151"/>
      <c r="Q40" s="151"/>
      <c r="R40" s="151"/>
      <c r="S40" s="151"/>
      <c r="T40" s="151"/>
      <c r="U40" s="151"/>
      <c r="V40" s="151"/>
      <c r="W40" s="151"/>
      <c r="IU40"/>
      <c r="IV40"/>
    </row>
    <row r="41" spans="1:256" ht="14.25">
      <c r="A41" s="153"/>
      <c r="B41" s="151" t="s">
        <v>128</v>
      </c>
      <c r="C41" s="151"/>
      <c r="D41" s="151"/>
      <c r="E41" s="151"/>
      <c r="F41" s="151"/>
      <c r="G41" s="151"/>
      <c r="H41" s="151"/>
      <c r="I41" s="151"/>
      <c r="J41" s="151"/>
      <c r="K41" s="151"/>
      <c r="L41" s="151"/>
      <c r="M41" s="151"/>
      <c r="N41" s="151"/>
      <c r="O41" s="151"/>
      <c r="P41" s="151"/>
      <c r="Q41" s="151"/>
      <c r="R41" s="151"/>
      <c r="S41" s="151"/>
      <c r="T41" s="151"/>
      <c r="U41" s="151"/>
      <c r="V41" s="151"/>
      <c r="W41" s="151"/>
      <c r="IU41"/>
      <c r="IV41"/>
    </row>
    <row r="42" spans="1:256" ht="14.25">
      <c r="A42" s="153"/>
      <c r="B42" s="151" t="s">
        <v>129</v>
      </c>
      <c r="C42" s="151"/>
      <c r="D42" s="151"/>
      <c r="E42" s="151"/>
      <c r="F42" s="151"/>
      <c r="G42" s="151"/>
      <c r="H42" s="151"/>
      <c r="I42" s="151"/>
      <c r="J42" s="151"/>
      <c r="K42" s="151"/>
      <c r="L42" s="151"/>
      <c r="M42" s="151"/>
      <c r="N42" s="151"/>
      <c r="O42" s="151"/>
      <c r="P42" s="151"/>
      <c r="Q42" s="151"/>
      <c r="R42" s="151"/>
      <c r="S42" s="151"/>
      <c r="T42" s="151"/>
      <c r="U42" s="151"/>
      <c r="V42" s="151"/>
      <c r="W42" s="151"/>
      <c r="IU42"/>
      <c r="IV42"/>
    </row>
    <row r="43" spans="1:23" s="94" customFormat="1" ht="13.5">
      <c r="A43" s="154"/>
      <c r="B43" s="151" t="s">
        <v>130</v>
      </c>
      <c r="C43" s="151"/>
      <c r="D43" s="151"/>
      <c r="E43" s="151"/>
      <c r="F43" s="151"/>
      <c r="G43" s="151"/>
      <c r="H43" s="151"/>
      <c r="I43" s="151"/>
      <c r="J43" s="151"/>
      <c r="K43" s="151"/>
      <c r="L43" s="151"/>
      <c r="M43" s="151"/>
      <c r="N43" s="151"/>
      <c r="O43" s="151"/>
      <c r="P43" s="151"/>
      <c r="Q43" s="151"/>
      <c r="R43" s="151"/>
      <c r="S43" s="151"/>
      <c r="T43" s="151"/>
      <c r="U43" s="151"/>
      <c r="V43" s="151"/>
      <c r="W43" s="151"/>
    </row>
    <row r="44" spans="1:23" s="94" customFormat="1" ht="13.5">
      <c r="A44" s="155"/>
      <c r="B44" s="151" t="s">
        <v>131</v>
      </c>
      <c r="C44" s="151"/>
      <c r="D44" s="151"/>
      <c r="E44" s="151"/>
      <c r="F44" s="151"/>
      <c r="G44" s="151"/>
      <c r="H44" s="151"/>
      <c r="I44" s="151"/>
      <c r="J44" s="151"/>
      <c r="K44" s="151"/>
      <c r="L44" s="151"/>
      <c r="M44" s="151"/>
      <c r="N44" s="151"/>
      <c r="O44" s="151"/>
      <c r="P44" s="151"/>
      <c r="Q44" s="151"/>
      <c r="R44" s="151"/>
      <c r="S44" s="151"/>
      <c r="T44" s="151"/>
      <c r="U44" s="151"/>
      <c r="V44" s="151"/>
      <c r="W44" s="151"/>
    </row>
    <row r="45" ht="12">
      <c r="Y45" s="216" t="s">
        <v>119</v>
      </c>
    </row>
  </sheetData>
  <sheetProtection/>
  <autoFilter ref="A5:IV45"/>
  <mergeCells count="30">
    <mergeCell ref="A2:V2"/>
    <mergeCell ref="B39:W39"/>
    <mergeCell ref="B40:W40"/>
    <mergeCell ref="B41:W41"/>
    <mergeCell ref="B42:W42"/>
    <mergeCell ref="B43:W43"/>
    <mergeCell ref="B44:W4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s>
  <dataValidations count="7">
    <dataValidation type="list" allowBlank="1" showInputMessage="1" showErrorMessage="1" sqref="T1:T3 T6:T38 T45:T65536">
      <formula1>$Y$40:$Y$45</formula1>
    </dataValidation>
    <dataValidation type="list" allowBlank="1" showInputMessage="1" showErrorMessage="1" sqref="Y45">
      <formula1>"一等,二等,三等,德育分未达标,课程考核不合格,体育成绩不合格"</formula1>
    </dataValidation>
    <dataValidation type="list" allowBlank="1" showInputMessage="1" showErrorMessage="1" sqref="T4:T5 T39:T44">
      <formula1>$CH$9:$CH$16</formula1>
    </dataValidation>
    <dataValidation type="list" allowBlank="1" showInputMessage="1" showErrorMessage="1" sqref="U1:U3 U6:U38 U45:U65536">
      <formula1>$Z$40:$Z$43</formula1>
    </dataValidation>
    <dataValidation type="list" allowBlank="1" showInputMessage="1" showErrorMessage="1" sqref="U39:U44">
      <formula1>$CJ$9:$CJ$12</formula1>
    </dataValidation>
    <dataValidation type="list" allowBlank="1" showInputMessage="1" showErrorMessage="1" sqref="V4:V5 V39:V44">
      <formula1>$CI$9:$CI$11</formula1>
    </dataValidation>
    <dataValidation type="list" allowBlank="1" showInputMessage="1" showErrorMessage="1" sqref="V1:V3 V6:V38 V45:V65536">
      <formula1>$AA$40:$AA$42</formula1>
    </dataValidation>
  </dataValidations>
  <printOptions/>
  <pageMargins left="0.2513888888888889" right="0.2513888888888889" top="0.39305555555555555" bottom="0" header="0.2986111111111111" footer="0.2986111111111111"/>
  <pageSetup fitToHeight="0" fitToWidth="1" horizontalDpi="600" verticalDpi="600" orientation="landscape" paperSize="9" scale="72"/>
</worksheet>
</file>

<file path=xl/worksheets/sheet3.xml><?xml version="1.0" encoding="utf-8"?>
<worksheet xmlns="http://schemas.openxmlformats.org/spreadsheetml/2006/main" xmlns:r="http://schemas.openxmlformats.org/officeDocument/2006/relationships">
  <sheetPr>
    <pageSetUpPr fitToPage="1"/>
  </sheetPr>
  <dimension ref="A1:IV63"/>
  <sheetViews>
    <sheetView zoomScaleSheetLayoutView="100" workbookViewId="0" topLeftCell="A1">
      <selection activeCell="T6" sqref="T6:T26"/>
    </sheetView>
  </sheetViews>
  <sheetFormatPr defaultColWidth="9.00390625" defaultRowHeight="14.25"/>
  <cols>
    <col min="1" max="1" width="10.75390625" style="362" customWidth="1"/>
    <col min="2" max="3" width="9.00390625" style="362" customWidth="1"/>
    <col min="4" max="4" width="9.75390625" style="362" customWidth="1"/>
    <col min="5" max="5" width="10.125" style="362" customWidth="1"/>
    <col min="6" max="16384" width="9.00390625" style="362" customWidth="1"/>
  </cols>
  <sheetData>
    <row r="1" spans="1:22" ht="14.25">
      <c r="A1" s="104" t="s">
        <v>0</v>
      </c>
      <c r="B1" s="103"/>
      <c r="C1" s="104"/>
      <c r="D1" s="95"/>
      <c r="E1" s="95"/>
      <c r="F1" s="95"/>
      <c r="G1" s="240"/>
      <c r="H1" s="96"/>
      <c r="I1" s="240"/>
      <c r="J1" s="240"/>
      <c r="K1" s="96"/>
      <c r="L1" s="240"/>
      <c r="M1" s="240"/>
      <c r="N1" s="96"/>
      <c r="O1" s="240"/>
      <c r="P1" s="99"/>
      <c r="Q1" s="95"/>
      <c r="R1" s="95"/>
      <c r="S1" s="95"/>
      <c r="T1" s="96"/>
      <c r="U1" s="96"/>
      <c r="V1" s="96"/>
    </row>
    <row r="2" spans="1:22" ht="18.75">
      <c r="A2" s="363" t="s">
        <v>204</v>
      </c>
      <c r="B2" s="363"/>
      <c r="C2" s="363"/>
      <c r="D2" s="363"/>
      <c r="E2" s="363"/>
      <c r="F2" s="363"/>
      <c r="G2" s="363"/>
      <c r="H2" s="363"/>
      <c r="I2" s="363"/>
      <c r="J2" s="363"/>
      <c r="K2" s="363"/>
      <c r="L2" s="363"/>
      <c r="M2" s="363"/>
      <c r="N2" s="363"/>
      <c r="O2" s="363"/>
      <c r="P2" s="363"/>
      <c r="Q2" s="363"/>
      <c r="R2" s="363"/>
      <c r="S2" s="363"/>
      <c r="T2" s="372"/>
      <c r="U2" s="372"/>
      <c r="V2" s="363"/>
    </row>
    <row r="3" spans="1:22" ht="16.5">
      <c r="A3" s="364" t="s">
        <v>2</v>
      </c>
      <c r="B3" s="364"/>
      <c r="C3" s="364" t="s">
        <v>3</v>
      </c>
      <c r="D3" s="364"/>
      <c r="E3" s="92"/>
      <c r="F3" s="92"/>
      <c r="G3" s="92"/>
      <c r="H3" s="92"/>
      <c r="I3" s="92"/>
      <c r="J3" s="92"/>
      <c r="K3" s="92"/>
      <c r="L3" s="320"/>
      <c r="M3" s="92"/>
      <c r="N3" s="92"/>
      <c r="O3" s="92"/>
      <c r="P3" s="92"/>
      <c r="Q3" s="373" t="s">
        <v>4</v>
      </c>
      <c r="R3" s="92"/>
      <c r="S3" s="92"/>
      <c r="T3" s="92"/>
      <c r="U3" s="171"/>
      <c r="V3" s="92"/>
    </row>
    <row r="4" spans="1:23" ht="14.25">
      <c r="A4" s="110" t="s">
        <v>5</v>
      </c>
      <c r="B4" s="111" t="s">
        <v>6</v>
      </c>
      <c r="C4" s="207" t="s">
        <v>7</v>
      </c>
      <c r="D4" s="113" t="s">
        <v>8</v>
      </c>
      <c r="E4" s="113" t="s">
        <v>9</v>
      </c>
      <c r="F4" s="113" t="s">
        <v>10</v>
      </c>
      <c r="G4" s="208" t="s">
        <v>11</v>
      </c>
      <c r="H4" s="208" t="s">
        <v>12</v>
      </c>
      <c r="I4" s="208" t="s">
        <v>13</v>
      </c>
      <c r="J4" s="208" t="s">
        <v>14</v>
      </c>
      <c r="K4" s="208" t="s">
        <v>15</v>
      </c>
      <c r="L4" s="208" t="s">
        <v>16</v>
      </c>
      <c r="M4" s="208" t="s">
        <v>17</v>
      </c>
      <c r="N4" s="208" t="s">
        <v>18</v>
      </c>
      <c r="O4" s="208" t="s">
        <v>19</v>
      </c>
      <c r="P4" s="208" t="s">
        <v>20</v>
      </c>
      <c r="Q4" s="207" t="s">
        <v>21</v>
      </c>
      <c r="R4" s="111" t="s">
        <v>22</v>
      </c>
      <c r="S4" s="221" t="s">
        <v>23</v>
      </c>
      <c r="T4" s="222" t="s">
        <v>24</v>
      </c>
      <c r="U4" s="222" t="s">
        <v>25</v>
      </c>
      <c r="V4" s="111" t="s">
        <v>26</v>
      </c>
      <c r="W4" s="176" t="s">
        <v>27</v>
      </c>
    </row>
    <row r="5" spans="1:23" ht="15">
      <c r="A5" s="209"/>
      <c r="B5" s="210"/>
      <c r="C5" s="211"/>
      <c r="D5" s="212"/>
      <c r="E5" s="212"/>
      <c r="F5" s="212"/>
      <c r="G5" s="213"/>
      <c r="H5" s="213"/>
      <c r="I5" s="213"/>
      <c r="J5" s="213"/>
      <c r="K5" s="213"/>
      <c r="L5" s="213"/>
      <c r="M5" s="213"/>
      <c r="N5" s="213"/>
      <c r="O5" s="213"/>
      <c r="P5" s="213"/>
      <c r="Q5" s="211"/>
      <c r="R5" s="210"/>
      <c r="S5" s="223"/>
      <c r="T5" s="224"/>
      <c r="U5" s="224"/>
      <c r="V5" s="210"/>
      <c r="W5" s="225"/>
    </row>
    <row r="6" spans="1:23" s="361" customFormat="1" ht="22.5" customHeight="1">
      <c r="A6" s="365" t="s">
        <v>28</v>
      </c>
      <c r="B6" s="125" t="s">
        <v>205</v>
      </c>
      <c r="C6" s="125">
        <v>50</v>
      </c>
      <c r="D6" s="125" t="s">
        <v>206</v>
      </c>
      <c r="E6" s="366">
        <v>1921110116</v>
      </c>
      <c r="F6" s="367" t="s">
        <v>207</v>
      </c>
      <c r="G6" s="129">
        <v>95.0931862745098</v>
      </c>
      <c r="H6" s="130">
        <v>6.8125</v>
      </c>
      <c r="I6" s="160">
        <v>98</v>
      </c>
      <c r="J6" s="129">
        <v>86.61176470588235</v>
      </c>
      <c r="K6" s="130">
        <v>11</v>
      </c>
      <c r="L6" s="160">
        <v>96.23529411764706</v>
      </c>
      <c r="M6" s="129">
        <v>85.4</v>
      </c>
      <c r="N6" s="130">
        <v>0</v>
      </c>
      <c r="O6" s="160">
        <v>85.4</v>
      </c>
      <c r="P6" s="161">
        <v>95.4164705882353</v>
      </c>
      <c r="Q6" s="126">
        <v>1</v>
      </c>
      <c r="R6" s="126">
        <v>4</v>
      </c>
      <c r="S6" s="126" t="s">
        <v>32</v>
      </c>
      <c r="T6" s="125" t="s">
        <v>33</v>
      </c>
      <c r="U6" s="125"/>
      <c r="V6" s="125" t="s">
        <v>46</v>
      </c>
      <c r="W6" s="374"/>
    </row>
    <row r="7" spans="1:23" s="361" customFormat="1" ht="22.5" customHeight="1">
      <c r="A7" s="368" t="s">
        <v>28</v>
      </c>
      <c r="B7" s="216" t="s">
        <v>205</v>
      </c>
      <c r="C7" s="216">
        <v>50</v>
      </c>
      <c r="D7" s="216" t="s">
        <v>206</v>
      </c>
      <c r="E7" s="369">
        <v>1921110097</v>
      </c>
      <c r="F7" s="237" t="s">
        <v>208</v>
      </c>
      <c r="G7" s="136">
        <v>94.52504901960785</v>
      </c>
      <c r="H7" s="137">
        <v>5.075</v>
      </c>
      <c r="I7" s="162">
        <v>98</v>
      </c>
      <c r="J7" s="136">
        <v>88.72941176470589</v>
      </c>
      <c r="K7" s="137">
        <v>4.6958</v>
      </c>
      <c r="L7" s="162">
        <v>93.42521176470589</v>
      </c>
      <c r="M7" s="136">
        <v>80.6</v>
      </c>
      <c r="N7" s="137">
        <v>0</v>
      </c>
      <c r="O7" s="162">
        <v>80.6</v>
      </c>
      <c r="P7" s="163">
        <v>92.82890882352943</v>
      </c>
      <c r="Q7" s="133">
        <v>2</v>
      </c>
      <c r="R7" s="133">
        <v>1</v>
      </c>
      <c r="S7" s="133" t="s">
        <v>32</v>
      </c>
      <c r="T7" s="216" t="s">
        <v>33</v>
      </c>
      <c r="U7" s="216"/>
      <c r="V7" s="216" t="s">
        <v>34</v>
      </c>
      <c r="W7" s="375"/>
    </row>
    <row r="8" spans="1:23" s="361" customFormat="1" ht="22.5" customHeight="1">
      <c r="A8" s="368" t="s">
        <v>28</v>
      </c>
      <c r="B8" s="216" t="s">
        <v>205</v>
      </c>
      <c r="C8" s="216">
        <v>50</v>
      </c>
      <c r="D8" s="216" t="s">
        <v>209</v>
      </c>
      <c r="E8" s="369">
        <v>1921110060</v>
      </c>
      <c r="F8" s="237" t="s">
        <v>210</v>
      </c>
      <c r="G8" s="136">
        <v>94.60364215352942</v>
      </c>
      <c r="H8" s="137">
        <v>1.25</v>
      </c>
      <c r="I8" s="162">
        <v>95.85364215352942</v>
      </c>
      <c r="J8" s="136">
        <v>87.43529411764706</v>
      </c>
      <c r="K8" s="137">
        <v>5.6</v>
      </c>
      <c r="L8" s="162">
        <v>93.03529411764706</v>
      </c>
      <c r="M8" s="136">
        <v>80.4</v>
      </c>
      <c r="N8" s="137">
        <v>0</v>
      </c>
      <c r="O8" s="162">
        <v>80.4</v>
      </c>
      <c r="P8" s="163">
        <v>92.19451691126471</v>
      </c>
      <c r="Q8" s="133">
        <v>3</v>
      </c>
      <c r="R8" s="133">
        <v>3</v>
      </c>
      <c r="S8" s="133" t="s">
        <v>32</v>
      </c>
      <c r="T8" s="216" t="s">
        <v>33</v>
      </c>
      <c r="U8" s="216"/>
      <c r="V8" s="216" t="s">
        <v>37</v>
      </c>
      <c r="W8" s="375"/>
    </row>
    <row r="9" spans="1:23" s="361" customFormat="1" ht="22.5" customHeight="1">
      <c r="A9" s="368" t="s">
        <v>28</v>
      </c>
      <c r="B9" s="216" t="s">
        <v>205</v>
      </c>
      <c r="C9" s="216">
        <v>50</v>
      </c>
      <c r="D9" s="216" t="s">
        <v>206</v>
      </c>
      <c r="E9" s="369">
        <v>1921110115</v>
      </c>
      <c r="F9" s="237" t="s">
        <v>211</v>
      </c>
      <c r="G9" s="136">
        <v>94.9896568627451</v>
      </c>
      <c r="H9" s="137">
        <v>3.95</v>
      </c>
      <c r="I9" s="162">
        <v>98</v>
      </c>
      <c r="J9" s="136">
        <v>88.09411764705882</v>
      </c>
      <c r="K9" s="137">
        <v>2.8</v>
      </c>
      <c r="L9" s="162">
        <v>90.89411764705882</v>
      </c>
      <c r="M9" s="136">
        <v>87.4</v>
      </c>
      <c r="N9" s="137">
        <v>1.5</v>
      </c>
      <c r="O9" s="162">
        <v>88.9</v>
      </c>
      <c r="P9" s="163">
        <v>91.76058823529412</v>
      </c>
      <c r="Q9" s="133">
        <v>4</v>
      </c>
      <c r="R9" s="133">
        <v>2</v>
      </c>
      <c r="S9" s="133" t="s">
        <v>32</v>
      </c>
      <c r="T9" s="216" t="s">
        <v>41</v>
      </c>
      <c r="U9" s="216"/>
      <c r="V9" s="216" t="s">
        <v>37</v>
      </c>
      <c r="W9" s="375"/>
    </row>
    <row r="10" spans="1:23" s="361" customFormat="1" ht="22.5" customHeight="1">
      <c r="A10" s="368" t="s">
        <v>28</v>
      </c>
      <c r="B10" s="216" t="s">
        <v>205</v>
      </c>
      <c r="C10" s="216">
        <v>50</v>
      </c>
      <c r="D10" s="216" t="s">
        <v>206</v>
      </c>
      <c r="E10" s="369">
        <v>1921110117</v>
      </c>
      <c r="F10" s="237" t="s">
        <v>212</v>
      </c>
      <c r="G10" s="136">
        <v>94.39980392156863</v>
      </c>
      <c r="H10" s="137">
        <v>5.05</v>
      </c>
      <c r="I10" s="162">
        <v>98</v>
      </c>
      <c r="J10" s="136">
        <v>85.08235294117647</v>
      </c>
      <c r="K10" s="137">
        <v>3.8334</v>
      </c>
      <c r="L10" s="162">
        <v>88.91575294117646</v>
      </c>
      <c r="M10" s="136">
        <v>94.4</v>
      </c>
      <c r="N10" s="137">
        <v>0</v>
      </c>
      <c r="O10" s="162">
        <v>94.4</v>
      </c>
      <c r="P10" s="163">
        <v>90.82681470588234</v>
      </c>
      <c r="Q10" s="133">
        <v>5</v>
      </c>
      <c r="R10" s="133">
        <v>7</v>
      </c>
      <c r="S10" s="133" t="s">
        <v>32</v>
      </c>
      <c r="T10" s="216" t="s">
        <v>41</v>
      </c>
      <c r="U10" s="216"/>
      <c r="V10" s="216"/>
      <c r="W10" s="375"/>
    </row>
    <row r="11" spans="1:23" s="361" customFormat="1" ht="22.5" customHeight="1">
      <c r="A11" s="368" t="s">
        <v>28</v>
      </c>
      <c r="B11" s="216" t="s">
        <v>205</v>
      </c>
      <c r="C11" s="216">
        <v>50</v>
      </c>
      <c r="D11" s="216" t="s">
        <v>209</v>
      </c>
      <c r="E11" s="369">
        <v>1921110083</v>
      </c>
      <c r="F11" s="237" t="s">
        <v>213</v>
      </c>
      <c r="G11" s="136">
        <v>89.93843137588236</v>
      </c>
      <c r="H11" s="137">
        <v>0.7875</v>
      </c>
      <c r="I11" s="162">
        <v>90.72593137588235</v>
      </c>
      <c r="J11" s="136">
        <v>83.85882352941177</v>
      </c>
      <c r="K11" s="137">
        <v>9.35</v>
      </c>
      <c r="L11" s="162">
        <v>93.17647058823529</v>
      </c>
      <c r="M11" s="136">
        <v>72.6</v>
      </c>
      <c r="N11" s="137">
        <v>0</v>
      </c>
      <c r="O11" s="162">
        <v>72.6</v>
      </c>
      <c r="P11" s="163">
        <v>90.75124264755883</v>
      </c>
      <c r="Q11" s="133">
        <v>6</v>
      </c>
      <c r="R11" s="133">
        <v>14</v>
      </c>
      <c r="S11" s="133" t="s">
        <v>32</v>
      </c>
      <c r="T11" s="216" t="s">
        <v>41</v>
      </c>
      <c r="U11" s="216"/>
      <c r="V11" s="216"/>
      <c r="W11" s="375"/>
    </row>
    <row r="12" spans="1:23" s="361" customFormat="1" ht="22.5" customHeight="1">
      <c r="A12" s="368" t="s">
        <v>28</v>
      </c>
      <c r="B12" s="216" t="s">
        <v>205</v>
      </c>
      <c r="C12" s="216">
        <v>50</v>
      </c>
      <c r="D12" s="216" t="s">
        <v>209</v>
      </c>
      <c r="E12" s="369">
        <v>1921110076</v>
      </c>
      <c r="F12" s="237" t="s">
        <v>214</v>
      </c>
      <c r="G12" s="136">
        <v>94.47950980392153</v>
      </c>
      <c r="H12" s="137">
        <v>2.1875</v>
      </c>
      <c r="I12" s="162">
        <v>96.66700980392153</v>
      </c>
      <c r="J12" s="136">
        <v>85.10588235294118</v>
      </c>
      <c r="K12" s="137">
        <v>3.97</v>
      </c>
      <c r="L12" s="162">
        <v>89.07588235294118</v>
      </c>
      <c r="M12" s="136">
        <v>83.5</v>
      </c>
      <c r="N12" s="137">
        <v>0</v>
      </c>
      <c r="O12" s="162">
        <v>83.5</v>
      </c>
      <c r="P12" s="163">
        <v>89.65696323529411</v>
      </c>
      <c r="Q12" s="133">
        <v>7</v>
      </c>
      <c r="R12" s="133">
        <v>6</v>
      </c>
      <c r="S12" s="133" t="s">
        <v>32</v>
      </c>
      <c r="T12" s="216" t="s">
        <v>41</v>
      </c>
      <c r="U12" s="216"/>
      <c r="V12" s="216"/>
      <c r="W12" s="375"/>
    </row>
    <row r="13" spans="1:23" s="361" customFormat="1" ht="22.5" customHeight="1">
      <c r="A13" s="368" t="s">
        <v>28</v>
      </c>
      <c r="B13" s="216" t="s">
        <v>205</v>
      </c>
      <c r="C13" s="216">
        <v>50</v>
      </c>
      <c r="D13" s="216" t="s">
        <v>209</v>
      </c>
      <c r="E13" s="369">
        <v>1921110073</v>
      </c>
      <c r="F13" s="237" t="s">
        <v>215</v>
      </c>
      <c r="G13" s="136">
        <v>92.87259803588236</v>
      </c>
      <c r="H13" s="137">
        <v>0.6875</v>
      </c>
      <c r="I13" s="162">
        <v>93.56009803588236</v>
      </c>
      <c r="J13" s="136">
        <v>84.25882352941177</v>
      </c>
      <c r="K13" s="137">
        <v>6.85</v>
      </c>
      <c r="L13" s="162">
        <v>91.10882352941177</v>
      </c>
      <c r="M13" s="136">
        <v>72.1</v>
      </c>
      <c r="N13" s="137">
        <v>0</v>
      </c>
      <c r="O13" s="162">
        <v>72.1</v>
      </c>
      <c r="P13" s="163">
        <v>89.57563235244116</v>
      </c>
      <c r="Q13" s="133">
        <v>8</v>
      </c>
      <c r="R13" s="133">
        <v>11</v>
      </c>
      <c r="S13" s="133" t="s">
        <v>32</v>
      </c>
      <c r="T13" s="216" t="s">
        <v>41</v>
      </c>
      <c r="U13" s="216"/>
      <c r="V13" s="216"/>
      <c r="W13" s="375"/>
    </row>
    <row r="14" spans="1:23" s="361" customFormat="1" ht="22.5" customHeight="1">
      <c r="A14" s="368" t="s">
        <v>28</v>
      </c>
      <c r="B14" s="216" t="s">
        <v>205</v>
      </c>
      <c r="C14" s="216">
        <v>50</v>
      </c>
      <c r="D14" s="216" t="s">
        <v>206</v>
      </c>
      <c r="E14" s="369">
        <v>1921110122</v>
      </c>
      <c r="F14" s="237" t="s">
        <v>216</v>
      </c>
      <c r="G14" s="136">
        <v>93.10759803921569</v>
      </c>
      <c r="H14" s="137">
        <v>1.7375</v>
      </c>
      <c r="I14" s="162">
        <v>94.84509803921569</v>
      </c>
      <c r="J14" s="136">
        <v>85.05882352941177</v>
      </c>
      <c r="K14" s="137">
        <v>4.475</v>
      </c>
      <c r="L14" s="162">
        <v>89.53382352941176</v>
      </c>
      <c r="M14" s="136">
        <v>75.45</v>
      </c>
      <c r="N14" s="137">
        <v>2.875</v>
      </c>
      <c r="O14" s="162">
        <v>78.325</v>
      </c>
      <c r="P14" s="163">
        <v>89.20963235294117</v>
      </c>
      <c r="Q14" s="133">
        <v>9</v>
      </c>
      <c r="R14" s="133">
        <v>8</v>
      </c>
      <c r="S14" s="133" t="s">
        <v>32</v>
      </c>
      <c r="T14" s="216" t="s">
        <v>52</v>
      </c>
      <c r="U14" s="216"/>
      <c r="V14" s="216"/>
      <c r="W14" s="375"/>
    </row>
    <row r="15" spans="1:23" s="361" customFormat="1" ht="22.5" customHeight="1">
      <c r="A15" s="368" t="s">
        <v>28</v>
      </c>
      <c r="B15" s="216" t="s">
        <v>205</v>
      </c>
      <c r="C15" s="216">
        <v>50</v>
      </c>
      <c r="D15" s="216" t="s">
        <v>206</v>
      </c>
      <c r="E15" s="369">
        <v>1921110114</v>
      </c>
      <c r="F15" s="237" t="s">
        <v>217</v>
      </c>
      <c r="G15" s="136">
        <v>94.75745098039215</v>
      </c>
      <c r="H15" s="137">
        <v>4.125</v>
      </c>
      <c r="I15" s="162">
        <v>98</v>
      </c>
      <c r="J15" s="136">
        <v>84.87058823529412</v>
      </c>
      <c r="K15" s="137">
        <v>3.3834</v>
      </c>
      <c r="L15" s="162">
        <v>88.25398823529412</v>
      </c>
      <c r="M15" s="136">
        <v>82.5</v>
      </c>
      <c r="N15" s="137">
        <v>0</v>
      </c>
      <c r="O15" s="162">
        <v>82.5</v>
      </c>
      <c r="P15" s="163">
        <v>89.14049117647059</v>
      </c>
      <c r="Q15" s="133">
        <v>10</v>
      </c>
      <c r="R15" s="133">
        <v>9</v>
      </c>
      <c r="S15" s="133" t="s">
        <v>32</v>
      </c>
      <c r="T15" s="216" t="s">
        <v>52</v>
      </c>
      <c r="U15" s="216"/>
      <c r="V15" s="216"/>
      <c r="W15" s="375"/>
    </row>
    <row r="16" spans="1:23" s="361" customFormat="1" ht="22.5" customHeight="1">
      <c r="A16" s="368" t="s">
        <v>28</v>
      </c>
      <c r="B16" s="216" t="s">
        <v>205</v>
      </c>
      <c r="C16" s="216">
        <v>50</v>
      </c>
      <c r="D16" s="216" t="s">
        <v>209</v>
      </c>
      <c r="E16" s="369">
        <v>1921110079</v>
      </c>
      <c r="F16" s="237" t="s">
        <v>218</v>
      </c>
      <c r="G16" s="136">
        <v>94.24578431372552</v>
      </c>
      <c r="H16" s="137">
        <v>2.4625</v>
      </c>
      <c r="I16" s="162">
        <v>96.70828431372553</v>
      </c>
      <c r="J16" s="136">
        <v>85.27058823529411</v>
      </c>
      <c r="K16" s="137">
        <v>3.8</v>
      </c>
      <c r="L16" s="162">
        <v>89.07058823529411</v>
      </c>
      <c r="M16" s="136">
        <v>76.30000000000001</v>
      </c>
      <c r="N16" s="137">
        <v>0</v>
      </c>
      <c r="O16" s="162">
        <v>76.30000000000001</v>
      </c>
      <c r="P16" s="163">
        <v>88.9391838235294</v>
      </c>
      <c r="Q16" s="133">
        <v>11</v>
      </c>
      <c r="R16" s="133">
        <v>5</v>
      </c>
      <c r="S16" s="133" t="s">
        <v>32</v>
      </c>
      <c r="T16" s="216" t="s">
        <v>52</v>
      </c>
      <c r="U16" s="216"/>
      <c r="V16" s="216"/>
      <c r="W16" s="375"/>
    </row>
    <row r="17" spans="1:23" s="361" customFormat="1" ht="22.5" customHeight="1">
      <c r="A17" s="368" t="s">
        <v>28</v>
      </c>
      <c r="B17" s="216" t="s">
        <v>205</v>
      </c>
      <c r="C17" s="216">
        <v>50</v>
      </c>
      <c r="D17" s="216" t="s">
        <v>209</v>
      </c>
      <c r="E17" s="369">
        <v>1921110092</v>
      </c>
      <c r="F17" s="237" t="s">
        <v>219</v>
      </c>
      <c r="G17" s="136">
        <v>92.79789215352942</v>
      </c>
      <c r="H17" s="137">
        <v>2.715625</v>
      </c>
      <c r="I17" s="162">
        <v>95.51351715352942</v>
      </c>
      <c r="J17" s="136">
        <v>84.63529411764706</v>
      </c>
      <c r="K17" s="137">
        <v>3.85</v>
      </c>
      <c r="L17" s="162">
        <v>88.48529411764706</v>
      </c>
      <c r="M17" s="136">
        <v>79.2</v>
      </c>
      <c r="N17" s="137">
        <v>2.875</v>
      </c>
      <c r="O17" s="162">
        <v>82.075</v>
      </c>
      <c r="P17" s="163">
        <v>88.8984981612647</v>
      </c>
      <c r="Q17" s="133">
        <v>12</v>
      </c>
      <c r="R17" s="133">
        <v>10</v>
      </c>
      <c r="S17" s="133" t="s">
        <v>32</v>
      </c>
      <c r="T17" s="216" t="s">
        <v>52</v>
      </c>
      <c r="U17" s="216"/>
      <c r="V17" s="216"/>
      <c r="W17" s="375"/>
    </row>
    <row r="18" spans="1:23" s="361" customFormat="1" ht="22.5" customHeight="1">
      <c r="A18" s="368" t="s">
        <v>28</v>
      </c>
      <c r="B18" s="216" t="s">
        <v>205</v>
      </c>
      <c r="C18" s="216">
        <v>50</v>
      </c>
      <c r="D18" s="216" t="s">
        <v>209</v>
      </c>
      <c r="E18" s="369">
        <v>1921110075</v>
      </c>
      <c r="F18" s="237" t="s">
        <v>220</v>
      </c>
      <c r="G18" s="136">
        <v>92.61362745098036</v>
      </c>
      <c r="H18" s="137">
        <v>0.4425</v>
      </c>
      <c r="I18" s="162">
        <v>93.05612745098036</v>
      </c>
      <c r="J18" s="136">
        <v>82.7764705882353</v>
      </c>
      <c r="K18" s="137">
        <v>5.8</v>
      </c>
      <c r="L18" s="162">
        <v>88.5764705882353</v>
      </c>
      <c r="M18" s="136">
        <v>80.7</v>
      </c>
      <c r="N18" s="137">
        <v>0</v>
      </c>
      <c r="O18" s="162">
        <v>80.7</v>
      </c>
      <c r="P18" s="163">
        <v>88.46077205882352</v>
      </c>
      <c r="Q18" s="133">
        <v>13</v>
      </c>
      <c r="R18" s="133">
        <v>21</v>
      </c>
      <c r="S18" s="133" t="s">
        <v>32</v>
      </c>
      <c r="T18" s="216" t="s">
        <v>52</v>
      </c>
      <c r="U18" s="216"/>
      <c r="V18" s="216"/>
      <c r="W18" s="375"/>
    </row>
    <row r="19" spans="1:23" s="361" customFormat="1" ht="22.5" customHeight="1">
      <c r="A19" s="368" t="s">
        <v>28</v>
      </c>
      <c r="B19" s="216" t="s">
        <v>205</v>
      </c>
      <c r="C19" s="216">
        <v>50</v>
      </c>
      <c r="D19" s="216" t="s">
        <v>209</v>
      </c>
      <c r="E19" s="369">
        <v>1921110063</v>
      </c>
      <c r="F19" s="237" t="s">
        <v>221</v>
      </c>
      <c r="G19" s="136">
        <v>92.94485294117646</v>
      </c>
      <c r="H19" s="137">
        <v>0.4125</v>
      </c>
      <c r="I19" s="162">
        <v>93.35735294117646</v>
      </c>
      <c r="J19" s="136">
        <v>83.41176470588235</v>
      </c>
      <c r="K19" s="137">
        <v>5.43</v>
      </c>
      <c r="L19" s="162">
        <v>88.84176470588235</v>
      </c>
      <c r="M19" s="136">
        <v>77.80000000000001</v>
      </c>
      <c r="N19" s="137">
        <v>0</v>
      </c>
      <c r="O19" s="162">
        <v>77.80000000000001</v>
      </c>
      <c r="P19" s="163">
        <v>88.41492647058823</v>
      </c>
      <c r="Q19" s="133">
        <v>14</v>
      </c>
      <c r="R19" s="133">
        <v>17</v>
      </c>
      <c r="S19" s="133" t="s">
        <v>32</v>
      </c>
      <c r="T19" s="216" t="s">
        <v>52</v>
      </c>
      <c r="U19" s="216"/>
      <c r="V19" s="216"/>
      <c r="W19" s="375"/>
    </row>
    <row r="20" spans="1:23" s="361" customFormat="1" ht="22.5" customHeight="1">
      <c r="A20" s="368" t="s">
        <v>28</v>
      </c>
      <c r="B20" s="216" t="s">
        <v>205</v>
      </c>
      <c r="C20" s="216">
        <v>50</v>
      </c>
      <c r="D20" s="216" t="s">
        <v>209</v>
      </c>
      <c r="E20" s="369">
        <v>1921110061</v>
      </c>
      <c r="F20" s="237" t="s">
        <v>222</v>
      </c>
      <c r="G20" s="136">
        <v>93.96834803588236</v>
      </c>
      <c r="H20" s="137">
        <v>1.375</v>
      </c>
      <c r="I20" s="162">
        <v>95.34334803588236</v>
      </c>
      <c r="J20" s="136">
        <v>84.25882352941177</v>
      </c>
      <c r="K20" s="137">
        <v>3.1</v>
      </c>
      <c r="L20" s="162">
        <v>87.35882352941177</v>
      </c>
      <c r="M20" s="136">
        <v>76.7</v>
      </c>
      <c r="N20" s="137">
        <v>0</v>
      </c>
      <c r="O20" s="162">
        <v>76.7</v>
      </c>
      <c r="P20" s="163">
        <v>87.49061985244117</v>
      </c>
      <c r="Q20" s="133">
        <v>15</v>
      </c>
      <c r="R20" s="133">
        <v>11</v>
      </c>
      <c r="S20" s="133" t="s">
        <v>32</v>
      </c>
      <c r="T20" s="216" t="s">
        <v>52</v>
      </c>
      <c r="U20" s="216"/>
      <c r="V20" s="216"/>
      <c r="W20" s="375"/>
    </row>
    <row r="21" spans="1:23" s="361" customFormat="1" ht="22.5" customHeight="1">
      <c r="A21" s="368" t="s">
        <v>28</v>
      </c>
      <c r="B21" s="216" t="s">
        <v>205</v>
      </c>
      <c r="C21" s="216">
        <v>50</v>
      </c>
      <c r="D21" s="216" t="s">
        <v>209</v>
      </c>
      <c r="E21" s="369">
        <v>1921110062</v>
      </c>
      <c r="F21" s="237" t="s">
        <v>223</v>
      </c>
      <c r="G21" s="136">
        <v>93.05161764705883</v>
      </c>
      <c r="H21" s="137">
        <v>0.4125</v>
      </c>
      <c r="I21" s="162">
        <v>93.46411764705883</v>
      </c>
      <c r="J21" s="136">
        <v>84.07058823529412</v>
      </c>
      <c r="K21" s="137">
        <v>1.55</v>
      </c>
      <c r="L21" s="162">
        <v>85.62058823529412</v>
      </c>
      <c r="M21" s="136">
        <v>84.6</v>
      </c>
      <c r="N21" s="137">
        <v>0</v>
      </c>
      <c r="O21" s="162">
        <v>84.6</v>
      </c>
      <c r="P21" s="163">
        <v>86.69505882352941</v>
      </c>
      <c r="Q21" s="133">
        <v>16</v>
      </c>
      <c r="R21" s="133">
        <v>13</v>
      </c>
      <c r="S21" s="133" t="s">
        <v>32</v>
      </c>
      <c r="T21" s="216" t="s">
        <v>52</v>
      </c>
      <c r="U21" s="216"/>
      <c r="V21" s="216"/>
      <c r="W21" s="375"/>
    </row>
    <row r="22" spans="1:23" s="361" customFormat="1" ht="22.5" customHeight="1">
      <c r="A22" s="368" t="s">
        <v>28</v>
      </c>
      <c r="B22" s="216" t="s">
        <v>205</v>
      </c>
      <c r="C22" s="216">
        <v>50</v>
      </c>
      <c r="D22" s="216" t="s">
        <v>206</v>
      </c>
      <c r="E22" s="369">
        <v>1921110118</v>
      </c>
      <c r="F22" s="237" t="s">
        <v>224</v>
      </c>
      <c r="G22" s="136">
        <v>93.5456862745098</v>
      </c>
      <c r="H22" s="137">
        <v>2.475</v>
      </c>
      <c r="I22" s="162">
        <v>96.0206862745098</v>
      </c>
      <c r="J22" s="136">
        <v>83.81176470588235</v>
      </c>
      <c r="K22" s="137">
        <v>1.15</v>
      </c>
      <c r="L22" s="162">
        <v>84.96176470588236</v>
      </c>
      <c r="M22" s="136">
        <v>84.2</v>
      </c>
      <c r="N22" s="137">
        <v>0</v>
      </c>
      <c r="O22" s="162">
        <v>84.2</v>
      </c>
      <c r="P22" s="163">
        <v>86.54442647058823</v>
      </c>
      <c r="Q22" s="133">
        <v>17</v>
      </c>
      <c r="R22" s="133">
        <v>15</v>
      </c>
      <c r="S22" s="133" t="s">
        <v>32</v>
      </c>
      <c r="T22" s="216" t="s">
        <v>52</v>
      </c>
      <c r="U22" s="216"/>
      <c r="V22" s="216"/>
      <c r="W22" s="375"/>
    </row>
    <row r="23" spans="1:23" s="361" customFormat="1" ht="22.5" customHeight="1">
      <c r="A23" s="368" t="s">
        <v>28</v>
      </c>
      <c r="B23" s="216" t="s">
        <v>205</v>
      </c>
      <c r="C23" s="216">
        <v>50</v>
      </c>
      <c r="D23" s="216" t="s">
        <v>206</v>
      </c>
      <c r="E23" s="369">
        <v>1921110095</v>
      </c>
      <c r="F23" s="237" t="s">
        <v>225</v>
      </c>
      <c r="G23" s="136">
        <v>90.69622549019608</v>
      </c>
      <c r="H23" s="137">
        <v>2.6625</v>
      </c>
      <c r="I23" s="162">
        <v>93.35872549019608</v>
      </c>
      <c r="J23" s="136">
        <v>81.83529411764705</v>
      </c>
      <c r="K23" s="137">
        <v>3.1125</v>
      </c>
      <c r="L23" s="162">
        <v>84.94779411764705</v>
      </c>
      <c r="M23" s="136">
        <v>81.7</v>
      </c>
      <c r="N23" s="137">
        <v>1.5</v>
      </c>
      <c r="O23" s="162">
        <v>83.2</v>
      </c>
      <c r="P23" s="163">
        <v>86.0346544117647</v>
      </c>
      <c r="Q23" s="133">
        <v>18</v>
      </c>
      <c r="R23" s="133">
        <v>26</v>
      </c>
      <c r="S23" s="133" t="s">
        <v>32</v>
      </c>
      <c r="T23" s="216" t="s">
        <v>52</v>
      </c>
      <c r="U23" s="216"/>
      <c r="V23" s="216"/>
      <c r="W23" s="375"/>
    </row>
    <row r="24" spans="1:23" s="361" customFormat="1" ht="22.5" customHeight="1">
      <c r="A24" s="368" t="s">
        <v>28</v>
      </c>
      <c r="B24" s="216" t="s">
        <v>205</v>
      </c>
      <c r="C24" s="216">
        <v>50</v>
      </c>
      <c r="D24" s="216" t="s">
        <v>206</v>
      </c>
      <c r="E24" s="369">
        <v>1921110100</v>
      </c>
      <c r="F24" s="237" t="s">
        <v>226</v>
      </c>
      <c r="G24" s="136">
        <v>92.88279411764705</v>
      </c>
      <c r="H24" s="137">
        <v>4.0375</v>
      </c>
      <c r="I24" s="162">
        <v>96.92029411764705</v>
      </c>
      <c r="J24" s="136">
        <v>81.97647058823529</v>
      </c>
      <c r="K24" s="137">
        <v>1.55</v>
      </c>
      <c r="L24" s="162">
        <v>83.52647058823528</v>
      </c>
      <c r="M24" s="136">
        <v>85</v>
      </c>
      <c r="N24" s="137">
        <v>0</v>
      </c>
      <c r="O24" s="162">
        <v>85</v>
      </c>
      <c r="P24" s="163">
        <v>85.68289705882353</v>
      </c>
      <c r="Q24" s="133">
        <v>19</v>
      </c>
      <c r="R24" s="133">
        <v>24</v>
      </c>
      <c r="S24" s="133" t="s">
        <v>32</v>
      </c>
      <c r="T24" s="216" t="s">
        <v>52</v>
      </c>
      <c r="U24" s="216"/>
      <c r="V24" s="216"/>
      <c r="W24" s="375"/>
    </row>
    <row r="25" spans="1:23" s="361" customFormat="1" ht="22.5" customHeight="1">
      <c r="A25" s="368" t="s">
        <v>28</v>
      </c>
      <c r="B25" s="216" t="s">
        <v>205</v>
      </c>
      <c r="C25" s="216">
        <v>50</v>
      </c>
      <c r="D25" s="216" t="s">
        <v>209</v>
      </c>
      <c r="E25" s="369">
        <v>1921110066</v>
      </c>
      <c r="F25" s="237" t="s">
        <v>227</v>
      </c>
      <c r="G25" s="136">
        <v>92.87441176470588</v>
      </c>
      <c r="H25" s="137">
        <v>0.4125</v>
      </c>
      <c r="I25" s="162">
        <v>93.28691176470588</v>
      </c>
      <c r="J25" s="136">
        <v>83.24705882352941</v>
      </c>
      <c r="K25" s="137">
        <v>1.5</v>
      </c>
      <c r="L25" s="162">
        <v>84.74705882352941</v>
      </c>
      <c r="M25" s="136">
        <v>80.80000000000001</v>
      </c>
      <c r="N25" s="137">
        <v>0</v>
      </c>
      <c r="O25" s="162">
        <v>80.80000000000001</v>
      </c>
      <c r="P25" s="163">
        <v>85.63333088235294</v>
      </c>
      <c r="Q25" s="133">
        <v>20</v>
      </c>
      <c r="R25" s="133">
        <v>18</v>
      </c>
      <c r="S25" s="133" t="s">
        <v>32</v>
      </c>
      <c r="T25" s="216" t="s">
        <v>52</v>
      </c>
      <c r="U25" s="216"/>
      <c r="V25" s="216"/>
      <c r="W25" s="375"/>
    </row>
    <row r="26" spans="1:23" s="361" customFormat="1" ht="22.5" customHeight="1">
      <c r="A26" s="368" t="s">
        <v>28</v>
      </c>
      <c r="B26" s="216" t="s">
        <v>205</v>
      </c>
      <c r="C26" s="216">
        <v>50</v>
      </c>
      <c r="D26" s="216" t="s">
        <v>206</v>
      </c>
      <c r="E26" s="369">
        <v>1921110123</v>
      </c>
      <c r="F26" s="237" t="s">
        <v>228</v>
      </c>
      <c r="G26" s="136">
        <v>90.75686274509803</v>
      </c>
      <c r="H26" s="137">
        <v>1.125</v>
      </c>
      <c r="I26" s="162">
        <v>91.88186274509803</v>
      </c>
      <c r="J26" s="136">
        <v>80.11764705882354</v>
      </c>
      <c r="K26" s="137">
        <v>3</v>
      </c>
      <c r="L26" s="162">
        <v>83.11764705882354</v>
      </c>
      <c r="M26" s="136">
        <v>87.2</v>
      </c>
      <c r="N26" s="137">
        <v>2.875</v>
      </c>
      <c r="O26" s="162">
        <v>90.075</v>
      </c>
      <c r="P26" s="163">
        <v>85.12801470588235</v>
      </c>
      <c r="Q26" s="133">
        <v>21</v>
      </c>
      <c r="R26" s="133">
        <v>31</v>
      </c>
      <c r="S26" s="133" t="s">
        <v>32</v>
      </c>
      <c r="T26" s="216" t="s">
        <v>52</v>
      </c>
      <c r="U26" s="216"/>
      <c r="V26" s="216"/>
      <c r="W26" s="375"/>
    </row>
    <row r="27" spans="1:23" s="361" customFormat="1" ht="22.5" customHeight="1">
      <c r="A27" s="368" t="s">
        <v>28</v>
      </c>
      <c r="B27" s="216" t="s">
        <v>205</v>
      </c>
      <c r="C27" s="216">
        <v>50</v>
      </c>
      <c r="D27" s="216" t="s">
        <v>209</v>
      </c>
      <c r="E27" s="369">
        <v>1921110071</v>
      </c>
      <c r="F27" s="237" t="s">
        <v>229</v>
      </c>
      <c r="G27" s="136">
        <v>90.85490196411764</v>
      </c>
      <c r="H27" s="137">
        <v>1.5125000000000002</v>
      </c>
      <c r="I27" s="162">
        <v>92.36740196411765</v>
      </c>
      <c r="J27" s="136">
        <v>82.94117647058823</v>
      </c>
      <c r="K27" s="137">
        <v>0.5</v>
      </c>
      <c r="L27" s="162">
        <v>83.44117647058823</v>
      </c>
      <c r="M27" s="136">
        <v>81.85000000000001</v>
      </c>
      <c r="N27" s="137">
        <v>0.75</v>
      </c>
      <c r="O27" s="162">
        <v>82.6</v>
      </c>
      <c r="P27" s="163">
        <v>84.69599264755882</v>
      </c>
      <c r="Q27" s="133">
        <v>22</v>
      </c>
      <c r="R27" s="133">
        <v>19</v>
      </c>
      <c r="S27" s="133" t="s">
        <v>32</v>
      </c>
      <c r="T27" s="216"/>
      <c r="U27" s="216"/>
      <c r="V27" s="216"/>
      <c r="W27" s="375"/>
    </row>
    <row r="28" spans="1:23" s="361" customFormat="1" ht="22.5" customHeight="1">
      <c r="A28" s="368" t="s">
        <v>28</v>
      </c>
      <c r="B28" s="216" t="s">
        <v>205</v>
      </c>
      <c r="C28" s="216">
        <v>50</v>
      </c>
      <c r="D28" s="216" t="s">
        <v>209</v>
      </c>
      <c r="E28" s="369">
        <v>1921110082</v>
      </c>
      <c r="F28" s="237" t="s">
        <v>230</v>
      </c>
      <c r="G28" s="136">
        <v>90.71416667</v>
      </c>
      <c r="H28" s="137">
        <v>0.7875</v>
      </c>
      <c r="I28" s="162">
        <v>91.50166666999999</v>
      </c>
      <c r="J28" s="136">
        <v>82.8</v>
      </c>
      <c r="K28" s="137">
        <v>1.6125</v>
      </c>
      <c r="L28" s="162">
        <v>84.4125</v>
      </c>
      <c r="M28" s="136">
        <v>75.8</v>
      </c>
      <c r="N28" s="137">
        <v>0</v>
      </c>
      <c r="O28" s="162">
        <v>75.8</v>
      </c>
      <c r="P28" s="163">
        <v>84.6146250005</v>
      </c>
      <c r="Q28" s="133">
        <v>23</v>
      </c>
      <c r="R28" s="133">
        <v>20</v>
      </c>
      <c r="S28" s="133" t="s">
        <v>32</v>
      </c>
      <c r="T28" s="216"/>
      <c r="U28" s="216"/>
      <c r="V28" s="216"/>
      <c r="W28" s="375"/>
    </row>
    <row r="29" spans="1:23" s="361" customFormat="1" ht="22.5" customHeight="1">
      <c r="A29" s="368" t="s">
        <v>28</v>
      </c>
      <c r="B29" s="216" t="s">
        <v>205</v>
      </c>
      <c r="C29" s="216">
        <v>50</v>
      </c>
      <c r="D29" s="216" t="s">
        <v>209</v>
      </c>
      <c r="E29" s="369">
        <v>1921110074</v>
      </c>
      <c r="F29" s="237" t="s">
        <v>231</v>
      </c>
      <c r="G29" s="136">
        <v>90.56612745098036</v>
      </c>
      <c r="H29" s="137">
        <v>0.4375</v>
      </c>
      <c r="I29" s="162">
        <v>91.00362745098036</v>
      </c>
      <c r="J29" s="136">
        <v>81.97647058823529</v>
      </c>
      <c r="K29" s="137">
        <v>1</v>
      </c>
      <c r="L29" s="162">
        <v>82.97647058823529</v>
      </c>
      <c r="M29" s="136">
        <v>86.3</v>
      </c>
      <c r="N29" s="137">
        <v>0</v>
      </c>
      <c r="O29" s="162">
        <v>86.3</v>
      </c>
      <c r="P29" s="163">
        <v>84.51289705882351</v>
      </c>
      <c r="Q29" s="133">
        <v>24</v>
      </c>
      <c r="R29" s="133">
        <v>24</v>
      </c>
      <c r="S29" s="133" t="s">
        <v>32</v>
      </c>
      <c r="T29" s="216"/>
      <c r="U29" s="216"/>
      <c r="V29" s="216"/>
      <c r="W29" s="375"/>
    </row>
    <row r="30" spans="1:23" s="361" customFormat="1" ht="22.5" customHeight="1">
      <c r="A30" s="368" t="s">
        <v>28</v>
      </c>
      <c r="B30" s="216" t="s">
        <v>205</v>
      </c>
      <c r="C30" s="216">
        <v>50</v>
      </c>
      <c r="D30" s="216" t="s">
        <v>206</v>
      </c>
      <c r="E30" s="369">
        <v>1921110112</v>
      </c>
      <c r="F30" s="237" t="s">
        <v>232</v>
      </c>
      <c r="G30" s="136">
        <v>92.28848039215687</v>
      </c>
      <c r="H30" s="137">
        <v>3.59063</v>
      </c>
      <c r="I30" s="162">
        <v>95.87911039215687</v>
      </c>
      <c r="J30" s="136">
        <v>82.58823529411765</v>
      </c>
      <c r="K30" s="137">
        <v>0.8</v>
      </c>
      <c r="L30" s="162">
        <v>83.38823529411765</v>
      </c>
      <c r="M30" s="136">
        <v>71.2</v>
      </c>
      <c r="N30" s="137">
        <v>0</v>
      </c>
      <c r="O30" s="162">
        <v>71.2</v>
      </c>
      <c r="P30" s="163">
        <v>84.04304302941178</v>
      </c>
      <c r="Q30" s="133">
        <v>25</v>
      </c>
      <c r="R30" s="133">
        <v>22</v>
      </c>
      <c r="S30" s="133" t="s">
        <v>32</v>
      </c>
      <c r="T30" s="216"/>
      <c r="U30" s="216"/>
      <c r="V30" s="216"/>
      <c r="W30" s="375"/>
    </row>
    <row r="31" spans="1:23" s="361" customFormat="1" ht="22.5" customHeight="1">
      <c r="A31" s="368" t="s">
        <v>28</v>
      </c>
      <c r="B31" s="216" t="s">
        <v>205</v>
      </c>
      <c r="C31" s="216">
        <v>50</v>
      </c>
      <c r="D31" s="216" t="s">
        <v>209</v>
      </c>
      <c r="E31" s="369">
        <v>1921110072</v>
      </c>
      <c r="F31" s="237" t="s">
        <v>233</v>
      </c>
      <c r="G31" s="136">
        <v>90.39921568294118</v>
      </c>
      <c r="H31" s="137">
        <v>0.9375</v>
      </c>
      <c r="I31" s="162">
        <v>91.33671568294118</v>
      </c>
      <c r="J31" s="136">
        <v>82.32941176470588</v>
      </c>
      <c r="K31" s="137">
        <v>1.5</v>
      </c>
      <c r="L31" s="162">
        <v>83.82941176470588</v>
      </c>
      <c r="M31" s="136">
        <v>71.8</v>
      </c>
      <c r="N31" s="137">
        <v>0</v>
      </c>
      <c r="O31" s="162">
        <v>71.8</v>
      </c>
      <c r="P31" s="163">
        <v>83.7525661759706</v>
      </c>
      <c r="Q31" s="133">
        <v>26</v>
      </c>
      <c r="R31" s="133">
        <v>23</v>
      </c>
      <c r="S31" s="133" t="s">
        <v>32</v>
      </c>
      <c r="T31" s="216"/>
      <c r="U31" s="216"/>
      <c r="V31" s="216"/>
      <c r="W31" s="375"/>
    </row>
    <row r="32" spans="1:23" s="361" customFormat="1" ht="22.5" customHeight="1">
      <c r="A32" s="368" t="s">
        <v>28</v>
      </c>
      <c r="B32" s="216" t="s">
        <v>205</v>
      </c>
      <c r="C32" s="216">
        <v>50</v>
      </c>
      <c r="D32" s="216" t="s">
        <v>209</v>
      </c>
      <c r="E32" s="369">
        <v>1921110090</v>
      </c>
      <c r="F32" s="237" t="s">
        <v>234</v>
      </c>
      <c r="G32" s="136">
        <v>91.28627450647059</v>
      </c>
      <c r="H32" s="137">
        <v>3.8</v>
      </c>
      <c r="I32" s="162">
        <v>95.08627450647059</v>
      </c>
      <c r="J32" s="136">
        <v>81.76470588235294</v>
      </c>
      <c r="K32" s="137">
        <v>1.2</v>
      </c>
      <c r="L32" s="162">
        <v>82.96470588235294</v>
      </c>
      <c r="M32" s="136">
        <v>71.05</v>
      </c>
      <c r="N32" s="137">
        <v>0</v>
      </c>
      <c r="O32" s="162">
        <v>71.05</v>
      </c>
      <c r="P32" s="163">
        <v>83.5914705877353</v>
      </c>
      <c r="Q32" s="133">
        <v>27</v>
      </c>
      <c r="R32" s="133">
        <v>27</v>
      </c>
      <c r="S32" s="133" t="s">
        <v>32</v>
      </c>
      <c r="T32" s="216"/>
      <c r="U32" s="216"/>
      <c r="V32" s="216"/>
      <c r="W32" s="375"/>
    </row>
    <row r="33" spans="1:23" s="361" customFormat="1" ht="22.5" customHeight="1">
      <c r="A33" s="368" t="s">
        <v>28</v>
      </c>
      <c r="B33" s="216" t="s">
        <v>205</v>
      </c>
      <c r="C33" s="216">
        <v>50</v>
      </c>
      <c r="D33" s="216" t="s">
        <v>206</v>
      </c>
      <c r="E33" s="369">
        <v>1921110121</v>
      </c>
      <c r="F33" s="237" t="s">
        <v>235</v>
      </c>
      <c r="G33" s="136">
        <v>92.41848039215687</v>
      </c>
      <c r="H33" s="137">
        <v>1.8375</v>
      </c>
      <c r="I33" s="162">
        <v>94.25598039215687</v>
      </c>
      <c r="J33" s="136">
        <v>80.98823529411764</v>
      </c>
      <c r="K33" s="137">
        <v>2.4667</v>
      </c>
      <c r="L33" s="162">
        <v>83.45493529411765</v>
      </c>
      <c r="M33" s="136">
        <v>64.2</v>
      </c>
      <c r="N33" s="137">
        <v>0</v>
      </c>
      <c r="O33" s="162">
        <v>64.2</v>
      </c>
      <c r="P33" s="163">
        <v>83.14959852941176</v>
      </c>
      <c r="Q33" s="133">
        <v>28</v>
      </c>
      <c r="R33" s="133">
        <v>29</v>
      </c>
      <c r="S33" s="133" t="s">
        <v>32</v>
      </c>
      <c r="T33" s="216"/>
      <c r="U33" s="216"/>
      <c r="V33" s="216"/>
      <c r="W33" s="375"/>
    </row>
    <row r="34" spans="1:23" s="361" customFormat="1" ht="22.5" customHeight="1">
      <c r="A34" s="368" t="s">
        <v>28</v>
      </c>
      <c r="B34" s="216" t="s">
        <v>205</v>
      </c>
      <c r="C34" s="216">
        <v>50</v>
      </c>
      <c r="D34" s="216" t="s">
        <v>209</v>
      </c>
      <c r="E34" s="369">
        <v>1921110070</v>
      </c>
      <c r="F34" s="237" t="s">
        <v>236</v>
      </c>
      <c r="G34" s="136">
        <v>91.00240196411765</v>
      </c>
      <c r="H34" s="137">
        <v>0.7875</v>
      </c>
      <c r="I34" s="162">
        <v>91.78990196411765</v>
      </c>
      <c r="J34" s="136">
        <v>83.74117647058823</v>
      </c>
      <c r="K34" s="137">
        <v>1.9625</v>
      </c>
      <c r="L34" s="162">
        <v>85.70367647058823</v>
      </c>
      <c r="M34" s="136">
        <v>50.5</v>
      </c>
      <c r="N34" s="137">
        <v>0</v>
      </c>
      <c r="O34" s="162">
        <v>50.5</v>
      </c>
      <c r="P34" s="163">
        <v>83.09624264755882</v>
      </c>
      <c r="Q34" s="133">
        <v>29</v>
      </c>
      <c r="R34" s="133">
        <v>16</v>
      </c>
      <c r="S34" s="376" t="s">
        <v>119</v>
      </c>
      <c r="T34" s="216"/>
      <c r="U34" s="216"/>
      <c r="V34" s="216"/>
      <c r="W34" s="375"/>
    </row>
    <row r="35" spans="1:23" s="361" customFormat="1" ht="22.5" customHeight="1">
      <c r="A35" s="368" t="s">
        <v>28</v>
      </c>
      <c r="B35" s="216" t="s">
        <v>205</v>
      </c>
      <c r="C35" s="216">
        <v>50</v>
      </c>
      <c r="D35" s="216" t="s">
        <v>209</v>
      </c>
      <c r="E35" s="369">
        <v>1921110065</v>
      </c>
      <c r="F35" s="237" t="s">
        <v>237</v>
      </c>
      <c r="G35" s="136">
        <v>93.04632352941177</v>
      </c>
      <c r="H35" s="137">
        <v>1.9125</v>
      </c>
      <c r="I35" s="162">
        <v>94.95882352941176</v>
      </c>
      <c r="J35" s="136">
        <v>79.29411764705883</v>
      </c>
      <c r="K35" s="137">
        <v>2.75</v>
      </c>
      <c r="L35" s="162">
        <v>82.04411764705883</v>
      </c>
      <c r="M35" s="136">
        <v>71.5</v>
      </c>
      <c r="N35" s="137">
        <v>0</v>
      </c>
      <c r="O35" s="162">
        <v>71.5</v>
      </c>
      <c r="P35" s="163">
        <v>82.92691176470589</v>
      </c>
      <c r="Q35" s="133">
        <v>30</v>
      </c>
      <c r="R35" s="133">
        <v>34</v>
      </c>
      <c r="S35" s="133" t="s">
        <v>32</v>
      </c>
      <c r="T35" s="216"/>
      <c r="U35" s="216"/>
      <c r="V35" s="216"/>
      <c r="W35" s="375"/>
    </row>
    <row r="36" spans="1:23" s="361" customFormat="1" ht="22.5" customHeight="1">
      <c r="A36" s="368" t="s">
        <v>28</v>
      </c>
      <c r="B36" s="216" t="s">
        <v>205</v>
      </c>
      <c r="C36" s="216">
        <v>50</v>
      </c>
      <c r="D36" s="216" t="s">
        <v>209</v>
      </c>
      <c r="E36" s="369">
        <v>1921110067</v>
      </c>
      <c r="F36" s="237" t="s">
        <v>238</v>
      </c>
      <c r="G36" s="136">
        <v>92.49707352941176</v>
      </c>
      <c r="H36" s="137">
        <v>0.3125</v>
      </c>
      <c r="I36" s="162">
        <v>92.80957352941176</v>
      </c>
      <c r="J36" s="136">
        <v>81.69411764705882</v>
      </c>
      <c r="K36" s="137">
        <v>0</v>
      </c>
      <c r="L36" s="162">
        <v>81.69411764705882</v>
      </c>
      <c r="M36" s="136">
        <v>71.80000000000001</v>
      </c>
      <c r="N36" s="137">
        <v>0</v>
      </c>
      <c r="O36" s="162">
        <v>71.80000000000001</v>
      </c>
      <c r="P36" s="163">
        <v>82.37202426470589</v>
      </c>
      <c r="Q36" s="133">
        <v>31</v>
      </c>
      <c r="R36" s="133">
        <v>28</v>
      </c>
      <c r="S36" s="133" t="s">
        <v>32</v>
      </c>
      <c r="T36" s="216"/>
      <c r="U36" s="216"/>
      <c r="V36" s="216"/>
      <c r="W36" s="375"/>
    </row>
    <row r="37" spans="1:23" s="361" customFormat="1" ht="22.5" customHeight="1">
      <c r="A37" s="368" t="s">
        <v>28</v>
      </c>
      <c r="B37" s="216" t="s">
        <v>205</v>
      </c>
      <c r="C37" s="216">
        <v>50</v>
      </c>
      <c r="D37" s="216" t="s">
        <v>206</v>
      </c>
      <c r="E37" s="369">
        <v>1921110099</v>
      </c>
      <c r="F37" s="237" t="s">
        <v>239</v>
      </c>
      <c r="G37" s="136">
        <v>90.2475</v>
      </c>
      <c r="H37" s="137">
        <v>0.9375</v>
      </c>
      <c r="I37" s="162">
        <v>91.185</v>
      </c>
      <c r="J37" s="136">
        <v>80.8</v>
      </c>
      <c r="K37" s="137">
        <v>0</v>
      </c>
      <c r="L37" s="162">
        <v>80.8</v>
      </c>
      <c r="M37" s="136">
        <v>76.2</v>
      </c>
      <c r="N37" s="137">
        <v>0</v>
      </c>
      <c r="O37" s="162">
        <v>76.2</v>
      </c>
      <c r="P37" s="163">
        <v>81.89775</v>
      </c>
      <c r="Q37" s="133">
        <v>32</v>
      </c>
      <c r="R37" s="133">
        <v>30</v>
      </c>
      <c r="S37" s="133" t="s">
        <v>32</v>
      </c>
      <c r="T37" s="216"/>
      <c r="U37" s="216"/>
      <c r="V37" s="216"/>
      <c r="W37" s="375"/>
    </row>
    <row r="38" spans="1:23" s="361" customFormat="1" ht="22.5" customHeight="1">
      <c r="A38" s="368" t="s">
        <v>28</v>
      </c>
      <c r="B38" s="216" t="s">
        <v>205</v>
      </c>
      <c r="C38" s="216">
        <v>50</v>
      </c>
      <c r="D38" s="216" t="s">
        <v>209</v>
      </c>
      <c r="E38" s="369">
        <v>1921110068</v>
      </c>
      <c r="F38" s="237" t="s">
        <v>240</v>
      </c>
      <c r="G38" s="136">
        <v>92.11442647058823</v>
      </c>
      <c r="H38" s="137">
        <v>0.3125</v>
      </c>
      <c r="I38" s="162">
        <v>92.42692647058823</v>
      </c>
      <c r="J38" s="136">
        <v>79.90588235294118</v>
      </c>
      <c r="K38" s="137">
        <v>0</v>
      </c>
      <c r="L38" s="162">
        <v>79.90588235294118</v>
      </c>
      <c r="M38" s="136">
        <v>77.45</v>
      </c>
      <c r="N38" s="137">
        <v>0</v>
      </c>
      <c r="O38" s="162">
        <v>77.45</v>
      </c>
      <c r="P38" s="163">
        <v>81.53845073529412</v>
      </c>
      <c r="Q38" s="133">
        <v>33</v>
      </c>
      <c r="R38" s="133">
        <v>32</v>
      </c>
      <c r="S38" s="133" t="s">
        <v>32</v>
      </c>
      <c r="T38" s="216"/>
      <c r="U38" s="216"/>
      <c r="V38" s="216"/>
      <c r="W38" s="375"/>
    </row>
    <row r="39" spans="1:23" s="361" customFormat="1" ht="22.5" customHeight="1">
      <c r="A39" s="368" t="s">
        <v>28</v>
      </c>
      <c r="B39" s="216" t="s">
        <v>205</v>
      </c>
      <c r="C39" s="216">
        <v>50</v>
      </c>
      <c r="D39" s="216" t="s">
        <v>209</v>
      </c>
      <c r="E39" s="369">
        <v>1921110078</v>
      </c>
      <c r="F39" s="237" t="s">
        <v>241</v>
      </c>
      <c r="G39" s="136">
        <v>89.76931372549024</v>
      </c>
      <c r="H39" s="137">
        <v>0.4125</v>
      </c>
      <c r="I39" s="162">
        <v>90.18181372549023</v>
      </c>
      <c r="J39" s="136">
        <v>79.38823529411765</v>
      </c>
      <c r="K39" s="137">
        <v>1.5</v>
      </c>
      <c r="L39" s="162">
        <v>80.88823529411765</v>
      </c>
      <c r="M39" s="136">
        <v>67.3</v>
      </c>
      <c r="N39" s="137">
        <v>0</v>
      </c>
      <c r="O39" s="162">
        <v>67.3</v>
      </c>
      <c r="P39" s="163">
        <v>80.92344852941177</v>
      </c>
      <c r="Q39" s="133">
        <v>34</v>
      </c>
      <c r="R39" s="133">
        <v>33</v>
      </c>
      <c r="S39" s="133" t="s">
        <v>32</v>
      </c>
      <c r="T39" s="216"/>
      <c r="U39" s="216"/>
      <c r="V39" s="216"/>
      <c r="W39" s="375"/>
    </row>
    <row r="40" spans="1:23" s="361" customFormat="1" ht="22.5" customHeight="1">
      <c r="A40" s="368" t="s">
        <v>28</v>
      </c>
      <c r="B40" s="216" t="s">
        <v>205</v>
      </c>
      <c r="C40" s="216">
        <v>50</v>
      </c>
      <c r="D40" s="216" t="s">
        <v>206</v>
      </c>
      <c r="E40" s="369">
        <v>1921110125</v>
      </c>
      <c r="F40" s="237" t="s">
        <v>242</v>
      </c>
      <c r="G40" s="136">
        <v>88.93901960784314</v>
      </c>
      <c r="H40" s="137">
        <v>0.9375</v>
      </c>
      <c r="I40" s="162">
        <v>89.87651960784314</v>
      </c>
      <c r="J40" s="136">
        <v>78.61176470588235</v>
      </c>
      <c r="K40" s="137">
        <v>0.625</v>
      </c>
      <c r="L40" s="162">
        <v>79.23676470588235</v>
      </c>
      <c r="M40" s="136">
        <v>70</v>
      </c>
      <c r="N40" s="137">
        <v>0</v>
      </c>
      <c r="O40" s="162">
        <v>70</v>
      </c>
      <c r="P40" s="163">
        <v>79.90905147058822</v>
      </c>
      <c r="Q40" s="133">
        <v>35</v>
      </c>
      <c r="R40" s="133">
        <v>36</v>
      </c>
      <c r="S40" s="133" t="s">
        <v>32</v>
      </c>
      <c r="T40" s="216"/>
      <c r="U40" s="216"/>
      <c r="V40" s="216"/>
      <c r="W40" s="375"/>
    </row>
    <row r="41" spans="1:23" s="361" customFormat="1" ht="22.5" customHeight="1">
      <c r="A41" s="368" t="s">
        <v>28</v>
      </c>
      <c r="B41" s="216" t="s">
        <v>205</v>
      </c>
      <c r="C41" s="216">
        <v>50</v>
      </c>
      <c r="D41" s="216" t="s">
        <v>206</v>
      </c>
      <c r="E41" s="369">
        <v>1921110111</v>
      </c>
      <c r="F41" s="237" t="s">
        <v>243</v>
      </c>
      <c r="G41" s="136">
        <v>83.96333333333334</v>
      </c>
      <c r="H41" s="137">
        <v>1.2375</v>
      </c>
      <c r="I41" s="162">
        <v>85.20083333333334</v>
      </c>
      <c r="J41" s="136">
        <v>78.4</v>
      </c>
      <c r="K41" s="137">
        <v>0.8</v>
      </c>
      <c r="L41" s="162">
        <v>79.2</v>
      </c>
      <c r="M41" s="136">
        <v>72.10000000000001</v>
      </c>
      <c r="N41" s="137">
        <v>0.75</v>
      </c>
      <c r="O41" s="162">
        <v>72.85000000000001</v>
      </c>
      <c r="P41" s="163">
        <v>79.465125</v>
      </c>
      <c r="Q41" s="133">
        <v>36</v>
      </c>
      <c r="R41" s="133">
        <v>37</v>
      </c>
      <c r="S41" s="133" t="s">
        <v>32</v>
      </c>
      <c r="T41" s="216"/>
      <c r="U41" s="216"/>
      <c r="V41" s="216"/>
      <c r="W41" s="375"/>
    </row>
    <row r="42" spans="1:23" s="361" customFormat="1" ht="22.5" customHeight="1">
      <c r="A42" s="368" t="s">
        <v>28</v>
      </c>
      <c r="B42" s="216" t="s">
        <v>205</v>
      </c>
      <c r="C42" s="216">
        <v>50</v>
      </c>
      <c r="D42" s="216" t="s">
        <v>209</v>
      </c>
      <c r="E42" s="369">
        <v>1921110064</v>
      </c>
      <c r="F42" s="237" t="s">
        <v>244</v>
      </c>
      <c r="G42" s="136">
        <v>86.57676470588235</v>
      </c>
      <c r="H42" s="137">
        <v>1.2125</v>
      </c>
      <c r="I42" s="162">
        <v>87.78926470588236</v>
      </c>
      <c r="J42" s="136">
        <v>78.25882352941177</v>
      </c>
      <c r="K42" s="137">
        <v>0</v>
      </c>
      <c r="L42" s="162">
        <v>78.25882352941177</v>
      </c>
      <c r="M42" s="136">
        <v>74.3</v>
      </c>
      <c r="N42" s="137">
        <v>0</v>
      </c>
      <c r="O42" s="162">
        <v>74.3</v>
      </c>
      <c r="P42" s="163">
        <v>79.29250735294119</v>
      </c>
      <c r="Q42" s="133">
        <v>37</v>
      </c>
      <c r="R42" s="133">
        <v>38</v>
      </c>
      <c r="S42" s="133" t="s">
        <v>32</v>
      </c>
      <c r="T42" s="216"/>
      <c r="U42" s="216"/>
      <c r="V42" s="216"/>
      <c r="W42" s="375"/>
    </row>
    <row r="43" spans="1:23" s="361" customFormat="1" ht="22.5" customHeight="1">
      <c r="A43" s="368" t="s">
        <v>28</v>
      </c>
      <c r="B43" s="216" t="s">
        <v>205</v>
      </c>
      <c r="C43" s="216">
        <v>50</v>
      </c>
      <c r="D43" s="216" t="s">
        <v>206</v>
      </c>
      <c r="E43" s="369">
        <v>1921110124</v>
      </c>
      <c r="F43" s="237" t="s">
        <v>245</v>
      </c>
      <c r="G43" s="136">
        <v>88.45446078431372</v>
      </c>
      <c r="H43" s="137">
        <v>0.9375</v>
      </c>
      <c r="I43" s="162">
        <v>89.39196078431372</v>
      </c>
      <c r="J43" s="136">
        <v>74.37647058823529</v>
      </c>
      <c r="K43" s="137">
        <v>2.2625</v>
      </c>
      <c r="L43" s="162">
        <v>76.6389705882353</v>
      </c>
      <c r="M43" s="136">
        <v>82.2</v>
      </c>
      <c r="N43" s="137">
        <v>1.375</v>
      </c>
      <c r="O43" s="162">
        <v>83.575</v>
      </c>
      <c r="P43" s="163">
        <v>79.24552205882354</v>
      </c>
      <c r="Q43" s="133">
        <v>38</v>
      </c>
      <c r="R43" s="133">
        <v>46</v>
      </c>
      <c r="S43" s="133" t="s">
        <v>32</v>
      </c>
      <c r="T43" s="216"/>
      <c r="U43" s="216"/>
      <c r="V43" s="216"/>
      <c r="W43" s="375"/>
    </row>
    <row r="44" spans="1:23" s="361" customFormat="1" ht="22.5" customHeight="1">
      <c r="A44" s="368" t="s">
        <v>28</v>
      </c>
      <c r="B44" s="216" t="s">
        <v>205</v>
      </c>
      <c r="C44" s="216">
        <v>50</v>
      </c>
      <c r="D44" s="216" t="s">
        <v>206</v>
      </c>
      <c r="E44" s="369">
        <v>1921110120</v>
      </c>
      <c r="F44" s="237" t="s">
        <v>246</v>
      </c>
      <c r="G44" s="136">
        <v>89.94333333333333</v>
      </c>
      <c r="H44" s="137">
        <v>0.9375</v>
      </c>
      <c r="I44" s="162">
        <v>90.88083333333333</v>
      </c>
      <c r="J44" s="136">
        <v>78.8</v>
      </c>
      <c r="K44" s="137">
        <v>0</v>
      </c>
      <c r="L44" s="162">
        <v>78.8</v>
      </c>
      <c r="M44" s="136">
        <v>65.1</v>
      </c>
      <c r="N44" s="137">
        <v>0</v>
      </c>
      <c r="O44" s="162">
        <v>65.1</v>
      </c>
      <c r="P44" s="163">
        <v>79.242125</v>
      </c>
      <c r="Q44" s="133">
        <v>39</v>
      </c>
      <c r="R44" s="133">
        <v>35</v>
      </c>
      <c r="S44" s="133" t="s">
        <v>32</v>
      </c>
      <c r="T44" s="216"/>
      <c r="U44" s="216"/>
      <c r="V44" s="216"/>
      <c r="W44" s="375"/>
    </row>
    <row r="45" spans="1:23" s="361" customFormat="1" ht="22.5" customHeight="1">
      <c r="A45" s="368" t="s">
        <v>28</v>
      </c>
      <c r="B45" s="216" t="s">
        <v>205</v>
      </c>
      <c r="C45" s="216">
        <v>50</v>
      </c>
      <c r="D45" s="216" t="s">
        <v>206</v>
      </c>
      <c r="E45" s="369">
        <v>1921110126</v>
      </c>
      <c r="F45" s="237" t="s">
        <v>247</v>
      </c>
      <c r="G45" s="136">
        <v>83.00078431372549</v>
      </c>
      <c r="H45" s="137">
        <v>0.9375</v>
      </c>
      <c r="I45" s="162">
        <v>83.93828431372549</v>
      </c>
      <c r="J45" s="136">
        <v>77.67058823529412</v>
      </c>
      <c r="K45" s="137">
        <v>0</v>
      </c>
      <c r="L45" s="162">
        <v>77.67058823529412</v>
      </c>
      <c r="M45" s="136">
        <v>82.4</v>
      </c>
      <c r="N45" s="137">
        <v>0</v>
      </c>
      <c r="O45" s="162">
        <v>82.4</v>
      </c>
      <c r="P45" s="163">
        <v>79.0836838235294</v>
      </c>
      <c r="Q45" s="133">
        <v>40</v>
      </c>
      <c r="R45" s="133">
        <v>39</v>
      </c>
      <c r="S45" s="133" t="s">
        <v>32</v>
      </c>
      <c r="T45" s="216"/>
      <c r="U45" s="216"/>
      <c r="V45" s="216"/>
      <c r="W45" s="375"/>
    </row>
    <row r="46" spans="1:23" s="361" customFormat="1" ht="22.5" customHeight="1">
      <c r="A46" s="368" t="s">
        <v>28</v>
      </c>
      <c r="B46" s="216" t="s">
        <v>205</v>
      </c>
      <c r="C46" s="216">
        <v>50</v>
      </c>
      <c r="D46" s="216" t="s">
        <v>206</v>
      </c>
      <c r="E46" s="369">
        <v>1921110129</v>
      </c>
      <c r="F46" s="237" t="s">
        <v>248</v>
      </c>
      <c r="G46" s="136">
        <v>89.09102941176471</v>
      </c>
      <c r="H46" s="137">
        <v>0.9375</v>
      </c>
      <c r="I46" s="162">
        <v>90.02852941176471</v>
      </c>
      <c r="J46" s="136">
        <v>76.51764705882353</v>
      </c>
      <c r="K46" s="137">
        <v>2.0917</v>
      </c>
      <c r="L46" s="162">
        <v>78.60934705882353</v>
      </c>
      <c r="M46" s="136">
        <v>64.4</v>
      </c>
      <c r="N46" s="137">
        <v>0</v>
      </c>
      <c r="O46" s="162">
        <v>64.4</v>
      </c>
      <c r="P46" s="163">
        <v>78.90128970588236</v>
      </c>
      <c r="Q46" s="133">
        <v>41</v>
      </c>
      <c r="R46" s="133">
        <v>42</v>
      </c>
      <c r="S46" s="133" t="s">
        <v>32</v>
      </c>
      <c r="T46" s="216"/>
      <c r="U46" s="216"/>
      <c r="V46" s="216"/>
      <c r="W46" s="375"/>
    </row>
    <row r="47" spans="1:23" s="361" customFormat="1" ht="22.5" customHeight="1">
      <c r="A47" s="368" t="s">
        <v>28</v>
      </c>
      <c r="B47" s="216" t="s">
        <v>205</v>
      </c>
      <c r="C47" s="216">
        <v>50</v>
      </c>
      <c r="D47" s="216" t="s">
        <v>209</v>
      </c>
      <c r="E47" s="369">
        <v>1921110091</v>
      </c>
      <c r="F47" s="237" t="s">
        <v>249</v>
      </c>
      <c r="G47" s="136">
        <v>88.09671568294118</v>
      </c>
      <c r="H47" s="137">
        <v>2.625</v>
      </c>
      <c r="I47" s="162">
        <v>90.72171568294118</v>
      </c>
      <c r="J47" s="136">
        <v>77.12941176470588</v>
      </c>
      <c r="K47" s="137">
        <v>1.1</v>
      </c>
      <c r="L47" s="162">
        <v>78.22941176470587</v>
      </c>
      <c r="M47" s="136">
        <v>55.2</v>
      </c>
      <c r="N47" s="137">
        <v>0</v>
      </c>
      <c r="O47" s="162">
        <v>55.2</v>
      </c>
      <c r="P47" s="163">
        <v>77.80031617597058</v>
      </c>
      <c r="Q47" s="133">
        <v>42</v>
      </c>
      <c r="R47" s="133">
        <v>41</v>
      </c>
      <c r="S47" s="376" t="s">
        <v>119</v>
      </c>
      <c r="T47" s="216"/>
      <c r="U47" s="216"/>
      <c r="V47" s="216"/>
      <c r="W47" s="375"/>
    </row>
    <row r="48" spans="1:23" s="361" customFormat="1" ht="22.5" customHeight="1">
      <c r="A48" s="368" t="s">
        <v>28</v>
      </c>
      <c r="B48" s="216" t="s">
        <v>205</v>
      </c>
      <c r="C48" s="216">
        <v>50</v>
      </c>
      <c r="D48" s="216" t="s">
        <v>206</v>
      </c>
      <c r="E48" s="369">
        <v>1921110107</v>
      </c>
      <c r="F48" s="237" t="s">
        <v>250</v>
      </c>
      <c r="G48" s="136">
        <v>88.34303921568628</v>
      </c>
      <c r="H48" s="137">
        <v>0.9375</v>
      </c>
      <c r="I48" s="162">
        <v>89.28053921568628</v>
      </c>
      <c r="J48" s="136">
        <v>74.4235294117647</v>
      </c>
      <c r="K48" s="137">
        <v>0</v>
      </c>
      <c r="L48" s="162">
        <v>74.4235294117647</v>
      </c>
      <c r="M48" s="136">
        <v>80.7</v>
      </c>
      <c r="N48" s="137">
        <v>0</v>
      </c>
      <c r="O48" s="162">
        <v>80.7</v>
      </c>
      <c r="P48" s="163">
        <v>77.27972794117647</v>
      </c>
      <c r="Q48" s="133">
        <v>43</v>
      </c>
      <c r="R48" s="133">
        <v>45</v>
      </c>
      <c r="S48" s="133" t="s">
        <v>32</v>
      </c>
      <c r="T48" s="216"/>
      <c r="U48" s="216"/>
      <c r="V48" s="216"/>
      <c r="W48" s="375"/>
    </row>
    <row r="49" spans="1:23" s="361" customFormat="1" ht="22.5" customHeight="1">
      <c r="A49" s="368" t="s">
        <v>28</v>
      </c>
      <c r="B49" s="216" t="s">
        <v>205</v>
      </c>
      <c r="C49" s="216">
        <v>50</v>
      </c>
      <c r="D49" s="216" t="s">
        <v>209</v>
      </c>
      <c r="E49" s="369">
        <v>1921110081</v>
      </c>
      <c r="F49" s="237" t="s">
        <v>251</v>
      </c>
      <c r="G49" s="136">
        <v>89.42475490196082</v>
      </c>
      <c r="H49" s="137">
        <v>0.4125</v>
      </c>
      <c r="I49" s="162">
        <v>89.83725490196082</v>
      </c>
      <c r="J49" s="136">
        <v>76.3529411764706</v>
      </c>
      <c r="K49" s="137">
        <v>0</v>
      </c>
      <c r="L49" s="162">
        <v>76.3529411764706</v>
      </c>
      <c r="M49" s="136">
        <v>62.5</v>
      </c>
      <c r="N49" s="137">
        <v>0</v>
      </c>
      <c r="O49" s="162">
        <v>62.5</v>
      </c>
      <c r="P49" s="163">
        <v>76.99029411764707</v>
      </c>
      <c r="Q49" s="133">
        <v>44</v>
      </c>
      <c r="R49" s="133">
        <v>44</v>
      </c>
      <c r="S49" s="133" t="s">
        <v>32</v>
      </c>
      <c r="T49" s="216"/>
      <c r="U49" s="216"/>
      <c r="V49" s="216"/>
      <c r="W49" s="375"/>
    </row>
    <row r="50" spans="1:23" s="361" customFormat="1" ht="22.5" customHeight="1">
      <c r="A50" s="368" t="s">
        <v>28</v>
      </c>
      <c r="B50" s="216" t="s">
        <v>205</v>
      </c>
      <c r="C50" s="216">
        <v>50</v>
      </c>
      <c r="D50" s="216" t="s">
        <v>209</v>
      </c>
      <c r="E50" s="369">
        <v>1921110093</v>
      </c>
      <c r="F50" s="237" t="s">
        <v>252</v>
      </c>
      <c r="G50" s="136">
        <v>85.82053921235294</v>
      </c>
      <c r="H50" s="137">
        <v>1.1125</v>
      </c>
      <c r="I50" s="162">
        <v>86.93303921235294</v>
      </c>
      <c r="J50" s="136">
        <v>77.62352941176471</v>
      </c>
      <c r="K50" s="137">
        <v>0</v>
      </c>
      <c r="L50" s="162">
        <v>77.62352941176471</v>
      </c>
      <c r="M50" s="136">
        <v>52.3</v>
      </c>
      <c r="N50" s="137">
        <v>0</v>
      </c>
      <c r="O50" s="162">
        <v>52.3</v>
      </c>
      <c r="P50" s="163">
        <v>76.48760294067647</v>
      </c>
      <c r="Q50" s="133">
        <v>45</v>
      </c>
      <c r="R50" s="133">
        <v>40</v>
      </c>
      <c r="S50" s="376" t="s">
        <v>119</v>
      </c>
      <c r="T50" s="216"/>
      <c r="U50" s="216"/>
      <c r="V50" s="216"/>
      <c r="W50" s="375"/>
    </row>
    <row r="51" spans="1:23" s="361" customFormat="1" ht="22.5" customHeight="1">
      <c r="A51" s="368" t="s">
        <v>28</v>
      </c>
      <c r="B51" s="216" t="s">
        <v>205</v>
      </c>
      <c r="C51" s="216">
        <v>50</v>
      </c>
      <c r="D51" s="216" t="s">
        <v>209</v>
      </c>
      <c r="E51" s="369">
        <v>1921110080</v>
      </c>
      <c r="F51" s="237" t="s">
        <v>253</v>
      </c>
      <c r="G51" s="136">
        <v>88.84179271708689</v>
      </c>
      <c r="H51" s="137">
        <v>0.4125</v>
      </c>
      <c r="I51" s="162">
        <v>89.25429271708688</v>
      </c>
      <c r="J51" s="136">
        <v>76.44705882352942</v>
      </c>
      <c r="K51" s="137">
        <v>0</v>
      </c>
      <c r="L51" s="162">
        <v>76.44705882352942</v>
      </c>
      <c r="M51" s="136">
        <v>54</v>
      </c>
      <c r="N51" s="137">
        <v>0</v>
      </c>
      <c r="O51" s="162">
        <v>54</v>
      </c>
      <c r="P51" s="163">
        <v>76.1234380252101</v>
      </c>
      <c r="Q51" s="133">
        <v>46</v>
      </c>
      <c r="R51" s="133">
        <v>43</v>
      </c>
      <c r="S51" s="376" t="s">
        <v>119</v>
      </c>
      <c r="T51" s="216"/>
      <c r="U51" s="216"/>
      <c r="V51" s="216"/>
      <c r="W51" s="375"/>
    </row>
    <row r="52" spans="1:23" s="361" customFormat="1" ht="22.5" customHeight="1">
      <c r="A52" s="368" t="s">
        <v>28</v>
      </c>
      <c r="B52" s="216" t="s">
        <v>205</v>
      </c>
      <c r="C52" s="216">
        <v>50</v>
      </c>
      <c r="D52" s="216" t="s">
        <v>206</v>
      </c>
      <c r="E52" s="369">
        <v>1921110127</v>
      </c>
      <c r="F52" s="237" t="s">
        <v>254</v>
      </c>
      <c r="G52" s="136">
        <v>88.22769607843138</v>
      </c>
      <c r="H52" s="137">
        <v>0.9375</v>
      </c>
      <c r="I52" s="162">
        <v>89.16519607843138</v>
      </c>
      <c r="J52" s="136">
        <v>74.11764705882354</v>
      </c>
      <c r="K52" s="137">
        <v>0</v>
      </c>
      <c r="L52" s="162">
        <v>74.11764705882354</v>
      </c>
      <c r="M52" s="136">
        <v>70.4</v>
      </c>
      <c r="N52" s="137">
        <v>0</v>
      </c>
      <c r="O52" s="162">
        <v>70.4</v>
      </c>
      <c r="P52" s="163">
        <v>76.00301470588236</v>
      </c>
      <c r="Q52" s="133">
        <v>47</v>
      </c>
      <c r="R52" s="133">
        <v>47</v>
      </c>
      <c r="S52" s="133" t="s">
        <v>32</v>
      </c>
      <c r="T52" s="377"/>
      <c r="U52" s="216"/>
      <c r="V52" s="216"/>
      <c r="W52" s="375"/>
    </row>
    <row r="53" spans="1:23" s="361" customFormat="1" ht="22.5" customHeight="1">
      <c r="A53" s="368" t="s">
        <v>28</v>
      </c>
      <c r="B53" s="216" t="s">
        <v>205</v>
      </c>
      <c r="C53" s="216">
        <v>50</v>
      </c>
      <c r="D53" s="216" t="s">
        <v>209</v>
      </c>
      <c r="E53" s="369">
        <v>1921110094</v>
      </c>
      <c r="F53" s="237" t="s">
        <v>255</v>
      </c>
      <c r="G53" s="136">
        <v>84.7418627417647</v>
      </c>
      <c r="H53" s="137">
        <v>1.1125</v>
      </c>
      <c r="I53" s="162">
        <v>85.8543627417647</v>
      </c>
      <c r="J53" s="136">
        <v>72.91764705882353</v>
      </c>
      <c r="K53" s="137">
        <v>0</v>
      </c>
      <c r="L53" s="162">
        <v>72.91764705882353</v>
      </c>
      <c r="M53" s="136">
        <v>78</v>
      </c>
      <c r="N53" s="137">
        <v>0</v>
      </c>
      <c r="O53" s="162">
        <v>78</v>
      </c>
      <c r="P53" s="163">
        <v>75.36638970538235</v>
      </c>
      <c r="Q53" s="133">
        <v>48</v>
      </c>
      <c r="R53" s="133">
        <v>49</v>
      </c>
      <c r="S53" s="376" t="s">
        <v>119</v>
      </c>
      <c r="T53" s="216"/>
      <c r="U53" s="216"/>
      <c r="V53" s="216"/>
      <c r="W53" s="375"/>
    </row>
    <row r="54" spans="1:23" s="361" customFormat="1" ht="22.5" customHeight="1">
      <c r="A54" s="368" t="s">
        <v>28</v>
      </c>
      <c r="B54" s="216" t="s">
        <v>205</v>
      </c>
      <c r="C54" s="216">
        <v>50</v>
      </c>
      <c r="D54" s="216" t="s">
        <v>209</v>
      </c>
      <c r="E54" s="369">
        <v>1921110089</v>
      </c>
      <c r="F54" s="237" t="s">
        <v>256</v>
      </c>
      <c r="G54" s="136">
        <v>84.6368627417647</v>
      </c>
      <c r="H54" s="137">
        <v>0.3125</v>
      </c>
      <c r="I54" s="162">
        <v>84.9493627417647</v>
      </c>
      <c r="J54" s="136">
        <v>72.51764705882353</v>
      </c>
      <c r="K54" s="137">
        <v>0</v>
      </c>
      <c r="L54" s="162">
        <v>72.51764705882353</v>
      </c>
      <c r="M54" s="136">
        <v>77.85000000000001</v>
      </c>
      <c r="N54" s="137">
        <v>0</v>
      </c>
      <c r="O54" s="162">
        <v>77.85000000000001</v>
      </c>
      <c r="P54" s="163">
        <v>74.91563970538235</v>
      </c>
      <c r="Q54" s="133">
        <v>49</v>
      </c>
      <c r="R54" s="133">
        <v>50</v>
      </c>
      <c r="S54" s="133" t="s">
        <v>32</v>
      </c>
      <c r="T54" s="216"/>
      <c r="U54" s="216"/>
      <c r="V54" s="216"/>
      <c r="W54" s="375"/>
    </row>
    <row r="55" spans="1:23" s="361" customFormat="1" ht="22.5" customHeight="1">
      <c r="A55" s="370" t="s">
        <v>28</v>
      </c>
      <c r="B55" s="229" t="s">
        <v>205</v>
      </c>
      <c r="C55" s="229">
        <v>50</v>
      </c>
      <c r="D55" s="229" t="s">
        <v>209</v>
      </c>
      <c r="E55" s="371">
        <v>1921110088</v>
      </c>
      <c r="F55" s="284" t="s">
        <v>257</v>
      </c>
      <c r="G55" s="148">
        <v>82.17970588235295</v>
      </c>
      <c r="H55" s="149">
        <v>0.3125</v>
      </c>
      <c r="I55" s="167">
        <v>82.49220588235295</v>
      </c>
      <c r="J55" s="148">
        <v>74.02352941176471</v>
      </c>
      <c r="K55" s="149">
        <v>0</v>
      </c>
      <c r="L55" s="167">
        <v>74.02352941176471</v>
      </c>
      <c r="M55" s="148">
        <v>62.30000000000001</v>
      </c>
      <c r="N55" s="149">
        <v>0</v>
      </c>
      <c r="O55" s="167">
        <v>62.30000000000001</v>
      </c>
      <c r="P55" s="168">
        <v>74.12147794117648</v>
      </c>
      <c r="Q55" s="145">
        <v>50</v>
      </c>
      <c r="R55" s="145">
        <v>48</v>
      </c>
      <c r="S55" s="378" t="s">
        <v>119</v>
      </c>
      <c r="T55" s="229"/>
      <c r="U55" s="229"/>
      <c r="V55" s="229"/>
      <c r="W55" s="379"/>
    </row>
    <row r="57" spans="1:256" s="362" customFormat="1" ht="14.25">
      <c r="A57" s="150" t="s">
        <v>125</v>
      </c>
      <c r="B57" s="151" t="s">
        <v>126</v>
      </c>
      <c r="C57" s="151"/>
      <c r="D57" s="151"/>
      <c r="E57" s="151"/>
      <c r="F57" s="151"/>
      <c r="G57" s="151"/>
      <c r="H57" s="151"/>
      <c r="I57" s="151"/>
      <c r="J57" s="151"/>
      <c r="K57" s="151"/>
      <c r="L57" s="151"/>
      <c r="M57" s="151"/>
      <c r="N57" s="151"/>
      <c r="O57" s="151"/>
      <c r="P57" s="151"/>
      <c r="Q57" s="151"/>
      <c r="R57" s="151"/>
      <c r="S57" s="151"/>
      <c r="T57" s="151"/>
      <c r="U57" s="151"/>
      <c r="V57" s="151"/>
      <c r="W57" s="151"/>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c r="HX57" s="95"/>
      <c r="HY57" s="95"/>
      <c r="HZ57" s="95"/>
      <c r="IA57" s="95"/>
      <c r="IB57" s="95"/>
      <c r="IC57" s="95"/>
      <c r="ID57" s="95"/>
      <c r="IE57" s="95"/>
      <c r="IF57" s="95"/>
      <c r="IG57" s="95"/>
      <c r="IH57" s="95"/>
      <c r="II57" s="95"/>
      <c r="IJ57" s="95"/>
      <c r="IK57" s="95"/>
      <c r="IL57" s="95"/>
      <c r="IM57" s="95"/>
      <c r="IN57" s="95"/>
      <c r="IO57" s="95"/>
      <c r="IP57" s="95"/>
      <c r="IQ57" s="95"/>
      <c r="IR57" s="95"/>
      <c r="IS57" s="95"/>
      <c r="IT57" s="95"/>
      <c r="IU57"/>
      <c r="IV57"/>
    </row>
    <row r="58" spans="1:256" s="362" customFormat="1" ht="14.25">
      <c r="A58" s="153"/>
      <c r="B58" s="151" t="s">
        <v>127</v>
      </c>
      <c r="C58" s="151"/>
      <c r="D58" s="151"/>
      <c r="E58" s="151"/>
      <c r="F58" s="151"/>
      <c r="G58" s="151"/>
      <c r="H58" s="151"/>
      <c r="I58" s="151"/>
      <c r="J58" s="151"/>
      <c r="K58" s="151"/>
      <c r="L58" s="151"/>
      <c r="M58" s="151"/>
      <c r="N58" s="151"/>
      <c r="O58" s="151"/>
      <c r="P58" s="151"/>
      <c r="Q58" s="151"/>
      <c r="R58" s="151"/>
      <c r="S58" s="151"/>
      <c r="T58" s="151"/>
      <c r="U58" s="151"/>
      <c r="V58" s="151"/>
      <c r="W58" s="151"/>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5"/>
      <c r="GA58" s="95"/>
      <c r="GB58" s="95"/>
      <c r="GC58" s="95"/>
      <c r="GD58" s="95"/>
      <c r="GE58" s="95"/>
      <c r="GF58" s="95"/>
      <c r="GG58" s="95"/>
      <c r="GH58" s="95"/>
      <c r="GI58" s="95"/>
      <c r="GJ58" s="95"/>
      <c r="GK58" s="95"/>
      <c r="GL58" s="95"/>
      <c r="GM58" s="95"/>
      <c r="GN58" s="95"/>
      <c r="GO58" s="95"/>
      <c r="GP58" s="95"/>
      <c r="GQ58" s="95"/>
      <c r="GR58" s="95"/>
      <c r="GS58" s="95"/>
      <c r="GT58" s="95"/>
      <c r="GU58" s="95"/>
      <c r="GV58" s="95"/>
      <c r="GW58" s="95"/>
      <c r="GX58" s="95"/>
      <c r="GY58" s="95"/>
      <c r="GZ58" s="95"/>
      <c r="HA58" s="95"/>
      <c r="HB58" s="95"/>
      <c r="HC58" s="95"/>
      <c r="HD58" s="95"/>
      <c r="HE58" s="95"/>
      <c r="HF58" s="95"/>
      <c r="HG58" s="95"/>
      <c r="HH58" s="95"/>
      <c r="HI58" s="95"/>
      <c r="HJ58" s="95"/>
      <c r="HK58" s="95"/>
      <c r="HL58" s="95"/>
      <c r="HM58" s="95"/>
      <c r="HN58" s="95"/>
      <c r="HO58" s="95"/>
      <c r="HP58" s="95"/>
      <c r="HQ58" s="95"/>
      <c r="HR58" s="95"/>
      <c r="HS58" s="95"/>
      <c r="HT58" s="95"/>
      <c r="HU58" s="95"/>
      <c r="HV58" s="95"/>
      <c r="HW58" s="95"/>
      <c r="HX58" s="95"/>
      <c r="HY58" s="95"/>
      <c r="HZ58" s="95"/>
      <c r="IA58" s="95"/>
      <c r="IB58" s="95"/>
      <c r="IC58" s="95"/>
      <c r="ID58" s="95"/>
      <c r="IE58" s="95"/>
      <c r="IF58" s="95"/>
      <c r="IG58" s="95"/>
      <c r="IH58" s="95"/>
      <c r="II58" s="95"/>
      <c r="IJ58" s="95"/>
      <c r="IK58" s="95"/>
      <c r="IL58" s="95"/>
      <c r="IM58" s="95"/>
      <c r="IN58" s="95"/>
      <c r="IO58" s="95"/>
      <c r="IP58" s="95"/>
      <c r="IQ58" s="95"/>
      <c r="IR58" s="95"/>
      <c r="IS58" s="95"/>
      <c r="IT58" s="95"/>
      <c r="IU58"/>
      <c r="IV58"/>
    </row>
    <row r="59" spans="1:256" s="362" customFormat="1" ht="14.25">
      <c r="A59" s="153"/>
      <c r="B59" s="151" t="s">
        <v>128</v>
      </c>
      <c r="C59" s="151"/>
      <c r="D59" s="151"/>
      <c r="E59" s="151"/>
      <c r="F59" s="151"/>
      <c r="G59" s="151"/>
      <c r="H59" s="151"/>
      <c r="I59" s="151"/>
      <c r="J59" s="151"/>
      <c r="K59" s="151"/>
      <c r="L59" s="151"/>
      <c r="M59" s="151"/>
      <c r="N59" s="151"/>
      <c r="O59" s="151"/>
      <c r="P59" s="151"/>
      <c r="Q59" s="151"/>
      <c r="R59" s="151"/>
      <c r="S59" s="151"/>
      <c r="T59" s="151"/>
      <c r="U59" s="151"/>
      <c r="V59" s="151"/>
      <c r="W59" s="151"/>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95"/>
      <c r="EA59" s="95"/>
      <c r="EB59" s="95"/>
      <c r="EC59" s="95"/>
      <c r="ED59" s="95"/>
      <c r="EE59" s="95"/>
      <c r="EF59" s="95"/>
      <c r="EG59" s="95"/>
      <c r="EH59" s="95"/>
      <c r="EI59" s="95"/>
      <c r="EJ59" s="95"/>
      <c r="EK59" s="95"/>
      <c r="EL59" s="95"/>
      <c r="EM59" s="95"/>
      <c r="EN59" s="95"/>
      <c r="EO59" s="95"/>
      <c r="EP59" s="95"/>
      <c r="EQ59" s="95"/>
      <c r="ER59" s="95"/>
      <c r="ES59" s="95"/>
      <c r="ET59" s="95"/>
      <c r="EU59" s="95"/>
      <c r="EV59" s="95"/>
      <c r="EW59" s="95"/>
      <c r="EX59" s="95"/>
      <c r="EY59" s="95"/>
      <c r="EZ59" s="95"/>
      <c r="FA59" s="95"/>
      <c r="FB59" s="95"/>
      <c r="FC59" s="95"/>
      <c r="FD59" s="95"/>
      <c r="FE59" s="95"/>
      <c r="FF59" s="95"/>
      <c r="FG59" s="95"/>
      <c r="FH59" s="95"/>
      <c r="FI59" s="95"/>
      <c r="FJ59" s="95"/>
      <c r="FK59" s="95"/>
      <c r="FL59" s="95"/>
      <c r="FM59" s="95"/>
      <c r="FN59" s="95"/>
      <c r="FO59" s="95"/>
      <c r="FP59" s="95"/>
      <c r="FQ59" s="95"/>
      <c r="FR59" s="95"/>
      <c r="FS59" s="95"/>
      <c r="FT59" s="95"/>
      <c r="FU59" s="95"/>
      <c r="FV59" s="95"/>
      <c r="FW59" s="95"/>
      <c r="FX59" s="95"/>
      <c r="FY59" s="95"/>
      <c r="FZ59" s="95"/>
      <c r="GA59" s="95"/>
      <c r="GB59" s="95"/>
      <c r="GC59" s="95"/>
      <c r="GD59" s="95"/>
      <c r="GE59" s="95"/>
      <c r="GF59" s="95"/>
      <c r="GG59" s="95"/>
      <c r="GH59" s="95"/>
      <c r="GI59" s="95"/>
      <c r="GJ59" s="95"/>
      <c r="GK59" s="95"/>
      <c r="GL59" s="95"/>
      <c r="GM59" s="95"/>
      <c r="GN59" s="95"/>
      <c r="GO59" s="95"/>
      <c r="GP59" s="95"/>
      <c r="GQ59" s="95"/>
      <c r="GR59" s="95"/>
      <c r="GS59" s="95"/>
      <c r="GT59" s="95"/>
      <c r="GU59" s="95"/>
      <c r="GV59" s="95"/>
      <c r="GW59" s="95"/>
      <c r="GX59" s="95"/>
      <c r="GY59" s="95"/>
      <c r="GZ59" s="95"/>
      <c r="HA59" s="95"/>
      <c r="HB59" s="95"/>
      <c r="HC59" s="95"/>
      <c r="HD59" s="95"/>
      <c r="HE59" s="95"/>
      <c r="HF59" s="95"/>
      <c r="HG59" s="95"/>
      <c r="HH59" s="95"/>
      <c r="HI59" s="95"/>
      <c r="HJ59" s="95"/>
      <c r="HK59" s="95"/>
      <c r="HL59" s="95"/>
      <c r="HM59" s="95"/>
      <c r="HN59" s="95"/>
      <c r="HO59" s="95"/>
      <c r="HP59" s="95"/>
      <c r="HQ59" s="95"/>
      <c r="HR59" s="95"/>
      <c r="HS59" s="95"/>
      <c r="HT59" s="95"/>
      <c r="HU59" s="95"/>
      <c r="HV59" s="95"/>
      <c r="HW59" s="95"/>
      <c r="HX59" s="95"/>
      <c r="HY59" s="95"/>
      <c r="HZ59" s="95"/>
      <c r="IA59" s="95"/>
      <c r="IB59" s="95"/>
      <c r="IC59" s="95"/>
      <c r="ID59" s="95"/>
      <c r="IE59" s="95"/>
      <c r="IF59" s="95"/>
      <c r="IG59" s="95"/>
      <c r="IH59" s="95"/>
      <c r="II59" s="95"/>
      <c r="IJ59" s="95"/>
      <c r="IK59" s="95"/>
      <c r="IL59" s="95"/>
      <c r="IM59" s="95"/>
      <c r="IN59" s="95"/>
      <c r="IO59" s="95"/>
      <c r="IP59" s="95"/>
      <c r="IQ59" s="95"/>
      <c r="IR59" s="95"/>
      <c r="IS59" s="95"/>
      <c r="IT59" s="95"/>
      <c r="IU59"/>
      <c r="IV59"/>
    </row>
    <row r="60" spans="1:256" ht="14.25">
      <c r="A60" s="153"/>
      <c r="B60" s="151" t="s">
        <v>129</v>
      </c>
      <c r="C60" s="151"/>
      <c r="D60" s="151"/>
      <c r="E60" s="151"/>
      <c r="F60" s="151"/>
      <c r="G60" s="151"/>
      <c r="H60" s="151"/>
      <c r="I60" s="151"/>
      <c r="J60" s="151"/>
      <c r="K60" s="151"/>
      <c r="L60" s="151"/>
      <c r="M60" s="151"/>
      <c r="N60" s="151"/>
      <c r="O60" s="151"/>
      <c r="P60" s="151"/>
      <c r="Q60" s="151"/>
      <c r="R60" s="151"/>
      <c r="S60" s="151"/>
      <c r="T60" s="151"/>
      <c r="U60" s="151"/>
      <c r="V60" s="151"/>
      <c r="W60" s="151"/>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c r="IV60"/>
    </row>
    <row r="61" spans="1:23" s="94" customFormat="1" ht="13.5">
      <c r="A61" s="154"/>
      <c r="B61" s="151" t="s">
        <v>130</v>
      </c>
      <c r="C61" s="151"/>
      <c r="D61" s="151"/>
      <c r="E61" s="151"/>
      <c r="F61" s="151"/>
      <c r="G61" s="151"/>
      <c r="H61" s="151"/>
      <c r="I61" s="151"/>
      <c r="J61" s="151"/>
      <c r="K61" s="151"/>
      <c r="L61" s="151"/>
      <c r="M61" s="151"/>
      <c r="N61" s="151"/>
      <c r="O61" s="151"/>
      <c r="P61" s="151"/>
      <c r="Q61" s="151"/>
      <c r="R61" s="151"/>
      <c r="S61" s="151"/>
      <c r="T61" s="151"/>
      <c r="U61" s="151"/>
      <c r="V61" s="151"/>
      <c r="W61" s="151"/>
    </row>
    <row r="62" spans="1:23" s="94" customFormat="1" ht="13.5">
      <c r="A62" s="155"/>
      <c r="B62" s="151" t="s">
        <v>131</v>
      </c>
      <c r="C62" s="151"/>
      <c r="D62" s="151"/>
      <c r="E62" s="151"/>
      <c r="F62" s="151"/>
      <c r="G62" s="151"/>
      <c r="H62" s="151"/>
      <c r="I62" s="151"/>
      <c r="J62" s="151"/>
      <c r="K62" s="151"/>
      <c r="L62" s="151"/>
      <c r="M62" s="151"/>
      <c r="N62" s="151"/>
      <c r="O62" s="151"/>
      <c r="P62" s="151"/>
      <c r="Q62" s="151"/>
      <c r="R62" s="151"/>
      <c r="S62" s="151"/>
      <c r="T62" s="151"/>
      <c r="U62" s="151"/>
      <c r="V62" s="151"/>
      <c r="W62" s="151"/>
    </row>
    <row r="63" spans="25:26" ht="14.25">
      <c r="Y63" s="95" t="s">
        <v>135</v>
      </c>
      <c r="Z63" s="95"/>
    </row>
  </sheetData>
  <sheetProtection/>
  <autoFilter ref="A5:IV63"/>
  <mergeCells count="30">
    <mergeCell ref="A2:V2"/>
    <mergeCell ref="B57:W57"/>
    <mergeCell ref="B58:W58"/>
    <mergeCell ref="B59:W59"/>
    <mergeCell ref="B60:W60"/>
    <mergeCell ref="B61:W61"/>
    <mergeCell ref="B62:W6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s>
  <dataValidations count="7">
    <dataValidation type="list" allowBlank="1" showInputMessage="1" showErrorMessage="1" sqref="U1:U3 U6:U56 U63:U65536">
      <formula1>$Y$60:$Y$63</formula1>
    </dataValidation>
    <dataValidation type="list" allowBlank="1" showInputMessage="1" showErrorMessage="1" sqref="T4:T5 T57:T62">
      <formula1>$CH$9:$CH$16</formula1>
    </dataValidation>
    <dataValidation type="list" allowBlank="1" showInputMessage="1" showErrorMessage="1" sqref="T1:T3">
      <formula1>'19环科'!#REF!</formula1>
    </dataValidation>
    <dataValidation type="list" allowBlank="1" showInputMessage="1" showErrorMessage="1" sqref="T6:T47 T49:T51 T53:T55">
      <formula1>$CH$9:$CH$14</formula1>
    </dataValidation>
    <dataValidation type="list" allowBlank="1" showInputMessage="1" showErrorMessage="1" sqref="V1:V3 V6:V56 V63:V65536">
      <formula1>$Z$60:$Z$62</formula1>
    </dataValidation>
    <dataValidation type="list" allowBlank="1" showInputMessage="1" showErrorMessage="1" sqref="U57:U62">
      <formula1>$CJ$9:$CJ$12</formula1>
    </dataValidation>
    <dataValidation type="list" allowBlank="1" showInputMessage="1" showErrorMessage="1" sqref="V4:V5 V57:V62">
      <formula1>$CI$9:$CI$11</formula1>
    </dataValidation>
  </dataValidations>
  <printOptions/>
  <pageMargins left="0.2513888888888889" right="0.2513888888888889" top="0.39305555555555555" bottom="0" header="0.2986111111111111" footer="0.2986111111111111"/>
  <pageSetup fitToHeight="0" fitToWidth="1" horizontalDpi="600" verticalDpi="600" orientation="landscape" paperSize="9" scale="63"/>
</worksheet>
</file>

<file path=xl/worksheets/sheet4.xml><?xml version="1.0" encoding="utf-8"?>
<worksheet xmlns="http://schemas.openxmlformats.org/spreadsheetml/2006/main" xmlns:r="http://schemas.openxmlformats.org/officeDocument/2006/relationships">
  <sheetPr>
    <pageSetUpPr fitToPage="1"/>
  </sheetPr>
  <dimension ref="A1:W96"/>
  <sheetViews>
    <sheetView tabSelected="1" zoomScaleSheetLayoutView="100" workbookViewId="0" topLeftCell="A1">
      <selection activeCell="G6" sqref="G6:G90"/>
    </sheetView>
  </sheetViews>
  <sheetFormatPr defaultColWidth="9.00390625" defaultRowHeight="14.25"/>
  <cols>
    <col min="1" max="1" width="9.50390625" style="0" customWidth="1"/>
    <col min="7" max="7" width="9.00390625" style="4" customWidth="1"/>
    <col min="12" max="12" width="9.625" style="0" bestFit="1" customWidth="1"/>
    <col min="17" max="17" width="9.00390625" style="340" customWidth="1"/>
    <col min="21" max="21" width="9.625" style="0" customWidth="1"/>
  </cols>
  <sheetData>
    <row r="1" spans="1:23" ht="14.25">
      <c r="A1" s="286" t="s">
        <v>0</v>
      </c>
      <c r="B1" s="287"/>
      <c r="C1" s="288"/>
      <c r="D1" s="99"/>
      <c r="E1" s="99"/>
      <c r="F1" s="99"/>
      <c r="G1" s="341"/>
      <c r="H1" s="240"/>
      <c r="I1" s="240"/>
      <c r="J1" s="240"/>
      <c r="K1" s="240"/>
      <c r="L1" s="240"/>
      <c r="M1" s="240"/>
      <c r="N1" s="240"/>
      <c r="O1" s="240"/>
      <c r="P1" s="99"/>
      <c r="Q1" s="99"/>
      <c r="R1" s="99"/>
      <c r="S1" s="316"/>
      <c r="T1" s="240"/>
      <c r="U1" s="240"/>
      <c r="V1" s="240"/>
      <c r="W1" s="99"/>
    </row>
    <row r="2" spans="1:23" ht="18.75">
      <c r="A2" s="289" t="s">
        <v>258</v>
      </c>
      <c r="B2" s="289"/>
      <c r="C2" s="289"/>
      <c r="D2" s="289"/>
      <c r="E2" s="289"/>
      <c r="F2" s="289"/>
      <c r="G2" s="342"/>
      <c r="H2" s="289"/>
      <c r="I2" s="289"/>
      <c r="J2" s="289"/>
      <c r="K2" s="289"/>
      <c r="L2" s="289"/>
      <c r="M2" s="289"/>
      <c r="N2" s="289"/>
      <c r="O2" s="289"/>
      <c r="P2" s="289"/>
      <c r="Q2" s="289"/>
      <c r="R2" s="289"/>
      <c r="S2" s="289"/>
      <c r="T2" s="317"/>
      <c r="U2" s="317"/>
      <c r="V2" s="289"/>
      <c r="W2" s="99"/>
    </row>
    <row r="3" spans="1:23" ht="16.5">
      <c r="A3" s="290" t="s">
        <v>259</v>
      </c>
      <c r="B3" s="290" t="s">
        <v>3</v>
      </c>
      <c r="C3" s="291"/>
      <c r="D3" s="291"/>
      <c r="E3" s="291"/>
      <c r="F3" s="291"/>
      <c r="G3" s="343"/>
      <c r="H3" s="291"/>
      <c r="I3" s="291"/>
      <c r="J3" s="291"/>
      <c r="K3" s="291"/>
      <c r="L3" s="291"/>
      <c r="M3" s="291"/>
      <c r="N3" s="291"/>
      <c r="O3" s="291"/>
      <c r="P3" s="291"/>
      <c r="Q3" s="290" t="s">
        <v>4</v>
      </c>
      <c r="R3" s="291"/>
      <c r="S3" s="318"/>
      <c r="T3" s="291"/>
      <c r="U3" s="319"/>
      <c r="V3" s="320"/>
      <c r="W3" s="320"/>
    </row>
    <row r="4" spans="1:23" ht="14.25">
      <c r="A4" s="292" t="s">
        <v>5</v>
      </c>
      <c r="B4" s="207" t="s">
        <v>6</v>
      </c>
      <c r="C4" s="112" t="s">
        <v>7</v>
      </c>
      <c r="D4" s="293" t="s">
        <v>8</v>
      </c>
      <c r="E4" s="293" t="s">
        <v>9</v>
      </c>
      <c r="F4" s="294" t="s">
        <v>10</v>
      </c>
      <c r="G4" s="344" t="s">
        <v>11</v>
      </c>
      <c r="H4" s="112" t="s">
        <v>12</v>
      </c>
      <c r="I4" s="257" t="s">
        <v>13</v>
      </c>
      <c r="J4" s="241" t="s">
        <v>14</v>
      </c>
      <c r="K4" s="112" t="s">
        <v>15</v>
      </c>
      <c r="L4" s="257" t="s">
        <v>16</v>
      </c>
      <c r="M4" s="241" t="s">
        <v>17</v>
      </c>
      <c r="N4" s="112" t="s">
        <v>18</v>
      </c>
      <c r="O4" s="257" t="s">
        <v>19</v>
      </c>
      <c r="P4" s="259" t="s">
        <v>20</v>
      </c>
      <c r="Q4" s="112" t="s">
        <v>21</v>
      </c>
      <c r="R4" s="207" t="s">
        <v>22</v>
      </c>
      <c r="S4" s="321" t="s">
        <v>23</v>
      </c>
      <c r="T4" s="322" t="s">
        <v>24</v>
      </c>
      <c r="U4" s="323" t="s">
        <v>25</v>
      </c>
      <c r="V4" s="324" t="s">
        <v>26</v>
      </c>
      <c r="W4" s="325" t="s">
        <v>27</v>
      </c>
    </row>
    <row r="5" spans="1:23" ht="14.25">
      <c r="A5" s="295"/>
      <c r="B5" s="296"/>
      <c r="C5" s="119"/>
      <c r="D5" s="297"/>
      <c r="E5" s="297"/>
      <c r="F5" s="298"/>
      <c r="G5" s="345"/>
      <c r="H5" s="119"/>
      <c r="I5" s="260"/>
      <c r="J5" s="243"/>
      <c r="K5" s="119"/>
      <c r="L5" s="260"/>
      <c r="M5" s="243"/>
      <c r="N5" s="119"/>
      <c r="O5" s="260"/>
      <c r="P5" s="262"/>
      <c r="Q5" s="119"/>
      <c r="R5" s="296"/>
      <c r="S5" s="326"/>
      <c r="T5" s="327"/>
      <c r="U5" s="328"/>
      <c r="V5" s="329"/>
      <c r="W5" s="330"/>
    </row>
    <row r="6" spans="1:23" ht="22.5">
      <c r="A6" s="139" t="s">
        <v>28</v>
      </c>
      <c r="B6" s="132" t="s">
        <v>260</v>
      </c>
      <c r="C6" s="138">
        <v>85</v>
      </c>
      <c r="D6" s="187" t="s">
        <v>261</v>
      </c>
      <c r="E6" s="346" t="s">
        <v>262</v>
      </c>
      <c r="F6" s="187" t="s">
        <v>263</v>
      </c>
      <c r="G6" s="252">
        <v>91.55022893772893</v>
      </c>
      <c r="H6" s="247">
        <v>5.85</v>
      </c>
      <c r="I6" s="263">
        <v>97.40022893772893</v>
      </c>
      <c r="J6" s="264">
        <v>89.4326923076923</v>
      </c>
      <c r="K6" s="247">
        <v>8.775</v>
      </c>
      <c r="L6" s="263">
        <v>98.20769230769231</v>
      </c>
      <c r="M6" s="264">
        <v>87.5</v>
      </c>
      <c r="N6" s="247">
        <v>0</v>
      </c>
      <c r="O6" s="263">
        <v>87.5</v>
      </c>
      <c r="P6" s="265">
        <v>97.01580357142858</v>
      </c>
      <c r="Q6" s="274">
        <v>1</v>
      </c>
      <c r="R6" s="349">
        <v>2</v>
      </c>
      <c r="S6" s="350" t="s">
        <v>32</v>
      </c>
      <c r="T6" s="351" t="s">
        <v>33</v>
      </c>
      <c r="U6" s="189"/>
      <c r="V6" s="352" t="s">
        <v>46</v>
      </c>
      <c r="W6" s="190"/>
    </row>
    <row r="7" spans="1:23" ht="22.5">
      <c r="A7" s="139" t="s">
        <v>28</v>
      </c>
      <c r="B7" s="132" t="s">
        <v>260</v>
      </c>
      <c r="C7" s="138">
        <v>85</v>
      </c>
      <c r="D7" s="187" t="s">
        <v>261</v>
      </c>
      <c r="E7" s="346" t="s">
        <v>264</v>
      </c>
      <c r="F7" s="187" t="s">
        <v>265</v>
      </c>
      <c r="G7" s="347">
        <v>89.47788461538461</v>
      </c>
      <c r="H7" s="248">
        <v>2.28125</v>
      </c>
      <c r="I7" s="266">
        <v>91.75913461538461</v>
      </c>
      <c r="J7" s="267">
        <v>88.70192307692308</v>
      </c>
      <c r="K7" s="248">
        <v>7.7875</v>
      </c>
      <c r="L7" s="266">
        <v>96.48942307692307</v>
      </c>
      <c r="M7" s="267">
        <v>93.5</v>
      </c>
      <c r="N7" s="247">
        <v>0</v>
      </c>
      <c r="O7" s="266">
        <v>93.5</v>
      </c>
      <c r="P7" s="233">
        <v>95.4809375</v>
      </c>
      <c r="Q7" s="275">
        <v>2</v>
      </c>
      <c r="R7" s="349">
        <v>4</v>
      </c>
      <c r="S7" s="350" t="s">
        <v>32</v>
      </c>
      <c r="T7" s="351" t="s">
        <v>33</v>
      </c>
      <c r="U7" s="189"/>
      <c r="V7" s="352" t="s">
        <v>37</v>
      </c>
      <c r="W7" s="190"/>
    </row>
    <row r="8" spans="1:23" ht="22.5">
      <c r="A8" s="139" t="s">
        <v>28</v>
      </c>
      <c r="B8" s="132" t="s">
        <v>260</v>
      </c>
      <c r="C8" s="138">
        <v>85</v>
      </c>
      <c r="D8" s="187" t="s">
        <v>266</v>
      </c>
      <c r="E8" s="346" t="s">
        <v>267</v>
      </c>
      <c r="F8" s="187" t="s">
        <v>268</v>
      </c>
      <c r="G8" s="347">
        <v>91.72291666666666</v>
      </c>
      <c r="H8" s="248">
        <v>6.65</v>
      </c>
      <c r="I8" s="266">
        <v>98</v>
      </c>
      <c r="J8" s="267">
        <v>88.375</v>
      </c>
      <c r="K8" s="248">
        <v>7.375</v>
      </c>
      <c r="L8" s="266">
        <v>95.75</v>
      </c>
      <c r="M8" s="267">
        <v>85.5</v>
      </c>
      <c r="N8" s="248">
        <v>1</v>
      </c>
      <c r="O8" s="266">
        <v>86.5</v>
      </c>
      <c r="P8" s="233">
        <v>95.1625</v>
      </c>
      <c r="Q8" s="275">
        <v>3</v>
      </c>
      <c r="R8" s="349">
        <v>8</v>
      </c>
      <c r="S8" s="350" t="s">
        <v>32</v>
      </c>
      <c r="T8" s="351" t="s">
        <v>33</v>
      </c>
      <c r="U8" s="189"/>
      <c r="V8" s="352" t="s">
        <v>46</v>
      </c>
      <c r="W8" s="190"/>
    </row>
    <row r="9" spans="1:23" ht="22.5">
      <c r="A9" s="139" t="s">
        <v>28</v>
      </c>
      <c r="B9" s="132" t="s">
        <v>260</v>
      </c>
      <c r="C9" s="138">
        <v>85</v>
      </c>
      <c r="D9" s="187" t="s">
        <v>266</v>
      </c>
      <c r="E9" s="346" t="s">
        <v>269</v>
      </c>
      <c r="F9" s="187" t="s">
        <v>270</v>
      </c>
      <c r="G9" s="347">
        <v>91.15096153846153</v>
      </c>
      <c r="H9" s="248">
        <v>2.6375</v>
      </c>
      <c r="I9" s="266">
        <v>93.78846153846153</v>
      </c>
      <c r="J9" s="267">
        <v>87.4423076923077</v>
      </c>
      <c r="K9" s="248">
        <v>7.0125</v>
      </c>
      <c r="L9" s="266">
        <v>94.4548076923077</v>
      </c>
      <c r="M9" s="267">
        <v>93.5</v>
      </c>
      <c r="N9" s="247">
        <v>0</v>
      </c>
      <c r="O9" s="266">
        <v>93.5</v>
      </c>
      <c r="P9" s="233">
        <v>94.259375</v>
      </c>
      <c r="Q9" s="275">
        <v>4</v>
      </c>
      <c r="R9" s="349">
        <v>12</v>
      </c>
      <c r="S9" s="350" t="s">
        <v>32</v>
      </c>
      <c r="T9" s="351" t="s">
        <v>33</v>
      </c>
      <c r="U9" s="189"/>
      <c r="V9" s="352"/>
      <c r="W9" s="190"/>
    </row>
    <row r="10" spans="1:23" ht="22.5">
      <c r="A10" s="139" t="s">
        <v>28</v>
      </c>
      <c r="B10" s="132" t="s">
        <v>260</v>
      </c>
      <c r="C10" s="138">
        <v>85</v>
      </c>
      <c r="D10" s="187" t="s">
        <v>261</v>
      </c>
      <c r="E10" s="346" t="s">
        <v>271</v>
      </c>
      <c r="F10" s="187" t="s">
        <v>272</v>
      </c>
      <c r="G10" s="347">
        <v>92.74230769230769</v>
      </c>
      <c r="H10" s="248">
        <v>6.575</v>
      </c>
      <c r="I10" s="266">
        <v>98</v>
      </c>
      <c r="J10" s="267">
        <v>90.96153846153847</v>
      </c>
      <c r="K10" s="248">
        <v>2.75</v>
      </c>
      <c r="L10" s="266">
        <v>93.71153846153847</v>
      </c>
      <c r="M10" s="267">
        <v>89.5</v>
      </c>
      <c r="N10" s="247">
        <v>0</v>
      </c>
      <c r="O10" s="266">
        <v>89.5</v>
      </c>
      <c r="P10" s="233">
        <v>93.93365384615386</v>
      </c>
      <c r="Q10" s="275">
        <v>5</v>
      </c>
      <c r="R10" s="349">
        <v>1</v>
      </c>
      <c r="S10" s="350" t="s">
        <v>32</v>
      </c>
      <c r="T10" s="351" t="s">
        <v>41</v>
      </c>
      <c r="U10" s="353"/>
      <c r="V10" s="352" t="s">
        <v>46</v>
      </c>
      <c r="W10" s="190"/>
    </row>
    <row r="11" spans="1:23" ht="22.5">
      <c r="A11" s="139" t="s">
        <v>28</v>
      </c>
      <c r="B11" s="132" t="s">
        <v>260</v>
      </c>
      <c r="C11" s="138">
        <v>85</v>
      </c>
      <c r="D11" s="187" t="s">
        <v>261</v>
      </c>
      <c r="E11" s="346" t="s">
        <v>273</v>
      </c>
      <c r="F11" s="187" t="s">
        <v>274</v>
      </c>
      <c r="G11" s="347">
        <v>91.99423076923077</v>
      </c>
      <c r="H11" s="248">
        <v>6.8125</v>
      </c>
      <c r="I11" s="266">
        <v>98</v>
      </c>
      <c r="J11" s="267">
        <v>87.22115384615384</v>
      </c>
      <c r="K11" s="248">
        <v>6.325</v>
      </c>
      <c r="L11" s="266">
        <v>93.54615384615384</v>
      </c>
      <c r="M11" s="267">
        <v>86.5</v>
      </c>
      <c r="N11" s="247">
        <v>0</v>
      </c>
      <c r="O11" s="266">
        <v>86.5</v>
      </c>
      <c r="P11" s="233">
        <v>93.50961538461539</v>
      </c>
      <c r="Q11" s="275">
        <v>6</v>
      </c>
      <c r="R11" s="349">
        <v>14</v>
      </c>
      <c r="S11" s="350" t="s">
        <v>32</v>
      </c>
      <c r="T11" s="351" t="s">
        <v>41</v>
      </c>
      <c r="U11" s="353"/>
      <c r="V11" s="352"/>
      <c r="W11" s="190"/>
    </row>
    <row r="12" spans="1:23" ht="22.5">
      <c r="A12" s="139" t="s">
        <v>28</v>
      </c>
      <c r="B12" s="132" t="s">
        <v>260</v>
      </c>
      <c r="C12" s="138">
        <v>85</v>
      </c>
      <c r="D12" s="187" t="s">
        <v>261</v>
      </c>
      <c r="E12" s="346" t="s">
        <v>275</v>
      </c>
      <c r="F12" s="187" t="s">
        <v>276</v>
      </c>
      <c r="G12" s="347">
        <v>91.41538461538461</v>
      </c>
      <c r="H12" s="248">
        <v>4.125</v>
      </c>
      <c r="I12" s="266">
        <v>95.54038461538461</v>
      </c>
      <c r="J12" s="267">
        <v>89.32692307692308</v>
      </c>
      <c r="K12" s="248">
        <v>3.475</v>
      </c>
      <c r="L12" s="266">
        <v>92.80192307692307</v>
      </c>
      <c r="M12" s="267">
        <v>87</v>
      </c>
      <c r="N12" s="247">
        <v>0</v>
      </c>
      <c r="O12" s="266">
        <v>87</v>
      </c>
      <c r="P12" s="233">
        <v>92.6325</v>
      </c>
      <c r="Q12" s="275">
        <v>7</v>
      </c>
      <c r="R12" s="349">
        <v>3</v>
      </c>
      <c r="S12" s="350" t="s">
        <v>32</v>
      </c>
      <c r="T12" s="351" t="s">
        <v>41</v>
      </c>
      <c r="U12" s="353"/>
      <c r="V12" s="352" t="s">
        <v>46</v>
      </c>
      <c r="W12" s="190"/>
    </row>
    <row r="13" spans="1:23" ht="22.5">
      <c r="A13" s="139" t="s">
        <v>28</v>
      </c>
      <c r="B13" s="132" t="s">
        <v>260</v>
      </c>
      <c r="C13" s="138">
        <v>85</v>
      </c>
      <c r="D13" s="187" t="s">
        <v>266</v>
      </c>
      <c r="E13" s="346" t="s">
        <v>277</v>
      </c>
      <c r="F13" s="187" t="s">
        <v>278</v>
      </c>
      <c r="G13" s="347">
        <v>90.2923076923077</v>
      </c>
      <c r="H13" s="248">
        <v>3.875</v>
      </c>
      <c r="I13" s="266">
        <v>94.1673076923077</v>
      </c>
      <c r="J13" s="267">
        <v>88.33653846153847</v>
      </c>
      <c r="K13" s="248">
        <v>3.5</v>
      </c>
      <c r="L13" s="266">
        <v>91.83653846153847</v>
      </c>
      <c r="M13" s="267">
        <v>91.5</v>
      </c>
      <c r="N13" s="247">
        <v>0</v>
      </c>
      <c r="O13" s="266">
        <v>91.5</v>
      </c>
      <c r="P13" s="233">
        <v>92.15250000000002</v>
      </c>
      <c r="Q13" s="275">
        <v>8</v>
      </c>
      <c r="R13" s="349">
        <v>10</v>
      </c>
      <c r="S13" s="350" t="s">
        <v>32</v>
      </c>
      <c r="T13" s="351" t="s">
        <v>41</v>
      </c>
      <c r="U13" s="353"/>
      <c r="V13" s="352"/>
      <c r="W13" s="190"/>
    </row>
    <row r="14" spans="1:23" ht="22.5">
      <c r="A14" s="139" t="s">
        <v>28</v>
      </c>
      <c r="B14" s="132" t="s">
        <v>260</v>
      </c>
      <c r="C14" s="138">
        <v>85</v>
      </c>
      <c r="D14" s="187" t="s">
        <v>266</v>
      </c>
      <c r="E14" s="346" t="s">
        <v>279</v>
      </c>
      <c r="F14" s="187" t="s">
        <v>280</v>
      </c>
      <c r="G14" s="347">
        <v>91.9915064102564</v>
      </c>
      <c r="H14" s="248">
        <v>3.7875</v>
      </c>
      <c r="I14" s="266">
        <v>95.7790064102564</v>
      </c>
      <c r="J14" s="267">
        <v>86.88461538461539</v>
      </c>
      <c r="K14" s="248">
        <v>4.7917000000000005</v>
      </c>
      <c r="L14" s="266">
        <v>91.67631538461539</v>
      </c>
      <c r="M14" s="267">
        <v>88.5</v>
      </c>
      <c r="N14" s="247">
        <v>0</v>
      </c>
      <c r="O14" s="266">
        <v>88.5</v>
      </c>
      <c r="P14" s="233">
        <v>91.9740875</v>
      </c>
      <c r="Q14" s="275">
        <v>9</v>
      </c>
      <c r="R14" s="349">
        <v>18</v>
      </c>
      <c r="S14" s="350" t="s">
        <v>32</v>
      </c>
      <c r="T14" s="351" t="s">
        <v>41</v>
      </c>
      <c r="U14" s="353"/>
      <c r="V14" s="352"/>
      <c r="W14" s="190"/>
    </row>
    <row r="15" spans="1:23" ht="22.5">
      <c r="A15" s="139" t="s">
        <v>28</v>
      </c>
      <c r="B15" s="132" t="s">
        <v>260</v>
      </c>
      <c r="C15" s="138">
        <v>85</v>
      </c>
      <c r="D15" s="187" t="s">
        <v>261</v>
      </c>
      <c r="E15" s="346" t="s">
        <v>281</v>
      </c>
      <c r="F15" s="187" t="s">
        <v>282</v>
      </c>
      <c r="G15" s="347">
        <v>92.3371794871795</v>
      </c>
      <c r="H15" s="248">
        <v>5.4375</v>
      </c>
      <c r="I15" s="266">
        <v>97.7746794871795</v>
      </c>
      <c r="J15" s="267">
        <v>88.64423076923077</v>
      </c>
      <c r="K15" s="248">
        <v>1.7</v>
      </c>
      <c r="L15" s="266">
        <v>90.34423076923078</v>
      </c>
      <c r="M15" s="267">
        <v>94.5</v>
      </c>
      <c r="N15" s="247">
        <v>0</v>
      </c>
      <c r="O15" s="266">
        <v>94.5</v>
      </c>
      <c r="P15" s="233">
        <v>91.87437500000001</v>
      </c>
      <c r="Q15" s="275">
        <v>10</v>
      </c>
      <c r="R15" s="349">
        <v>5</v>
      </c>
      <c r="S15" s="350" t="s">
        <v>32</v>
      </c>
      <c r="T15" s="351" t="s">
        <v>41</v>
      </c>
      <c r="U15" s="353"/>
      <c r="V15" s="352" t="s">
        <v>46</v>
      </c>
      <c r="W15" s="190"/>
    </row>
    <row r="16" spans="1:23" ht="22.5">
      <c r="A16" s="139" t="s">
        <v>28</v>
      </c>
      <c r="B16" s="132" t="s">
        <v>260</v>
      </c>
      <c r="C16" s="138">
        <v>85</v>
      </c>
      <c r="D16" s="187" t="s">
        <v>261</v>
      </c>
      <c r="E16" s="346" t="s">
        <v>283</v>
      </c>
      <c r="F16" s="187" t="s">
        <v>284</v>
      </c>
      <c r="G16" s="252">
        <v>90.88814102564103</v>
      </c>
      <c r="H16" s="248">
        <v>7</v>
      </c>
      <c r="I16" s="266">
        <v>97.88814102564103</v>
      </c>
      <c r="J16" s="267">
        <v>84.58653846153847</v>
      </c>
      <c r="K16" s="248">
        <v>6.8625</v>
      </c>
      <c r="L16" s="266">
        <v>91.44903846153846</v>
      </c>
      <c r="M16" s="267">
        <v>83</v>
      </c>
      <c r="N16" s="247">
        <v>1</v>
      </c>
      <c r="O16" s="266">
        <v>84</v>
      </c>
      <c r="P16" s="233">
        <v>91.67000000000002</v>
      </c>
      <c r="Q16" s="275">
        <v>11</v>
      </c>
      <c r="R16" s="349">
        <v>37</v>
      </c>
      <c r="S16" s="350" t="s">
        <v>32</v>
      </c>
      <c r="T16" s="351" t="s">
        <v>41</v>
      </c>
      <c r="U16" s="353"/>
      <c r="V16" s="189"/>
      <c r="W16" s="190"/>
    </row>
    <row r="17" spans="1:23" ht="22.5">
      <c r="A17" s="139" t="s">
        <v>28</v>
      </c>
      <c r="B17" s="132" t="s">
        <v>260</v>
      </c>
      <c r="C17" s="138">
        <v>85</v>
      </c>
      <c r="D17" s="187" t="s">
        <v>266</v>
      </c>
      <c r="E17" s="346" t="s">
        <v>285</v>
      </c>
      <c r="F17" s="187" t="s">
        <v>286</v>
      </c>
      <c r="G17" s="347">
        <v>90.72339743589744</v>
      </c>
      <c r="H17" s="248">
        <v>4.4375</v>
      </c>
      <c r="I17" s="266">
        <v>95.16089743589744</v>
      </c>
      <c r="J17" s="267">
        <v>87.47115384615384</v>
      </c>
      <c r="K17" s="248">
        <v>4.25</v>
      </c>
      <c r="L17" s="266">
        <v>91.72115384615384</v>
      </c>
      <c r="M17" s="267">
        <v>85.5</v>
      </c>
      <c r="N17" s="247">
        <v>0</v>
      </c>
      <c r="O17" s="266">
        <v>85.5</v>
      </c>
      <c r="P17" s="233">
        <v>91.615</v>
      </c>
      <c r="Q17" s="275">
        <v>12</v>
      </c>
      <c r="R17" s="349">
        <v>11</v>
      </c>
      <c r="S17" s="350" t="s">
        <v>32</v>
      </c>
      <c r="T17" s="351" t="s">
        <v>41</v>
      </c>
      <c r="U17" s="353"/>
      <c r="V17" s="189"/>
      <c r="W17" s="190"/>
    </row>
    <row r="18" spans="1:23" ht="22.5">
      <c r="A18" s="139" t="s">
        <v>28</v>
      </c>
      <c r="B18" s="132" t="s">
        <v>260</v>
      </c>
      <c r="C18" s="138">
        <v>85</v>
      </c>
      <c r="D18" s="187" t="s">
        <v>266</v>
      </c>
      <c r="E18" s="346" t="s">
        <v>287</v>
      </c>
      <c r="F18" s="187" t="s">
        <v>288</v>
      </c>
      <c r="G18" s="347">
        <v>90.98814102564103</v>
      </c>
      <c r="H18" s="248">
        <v>4.875</v>
      </c>
      <c r="I18" s="266">
        <v>95.86314102564103</v>
      </c>
      <c r="J18" s="267">
        <v>87.21153846153847</v>
      </c>
      <c r="K18" s="248">
        <v>4</v>
      </c>
      <c r="L18" s="266">
        <v>91.21153846153847</v>
      </c>
      <c r="M18" s="267">
        <v>87.5</v>
      </c>
      <c r="N18" s="247">
        <v>0</v>
      </c>
      <c r="O18" s="266">
        <v>87.5</v>
      </c>
      <c r="P18" s="233">
        <v>91.538125</v>
      </c>
      <c r="Q18" s="275">
        <v>13</v>
      </c>
      <c r="R18" s="349">
        <v>15</v>
      </c>
      <c r="S18" s="350" t="s">
        <v>32</v>
      </c>
      <c r="T18" s="351" t="s">
        <v>41</v>
      </c>
      <c r="U18" s="353"/>
      <c r="V18" s="189"/>
      <c r="W18" s="190"/>
    </row>
    <row r="19" spans="1:23" ht="22.5">
      <c r="A19" s="139" t="s">
        <v>28</v>
      </c>
      <c r="B19" s="132" t="s">
        <v>260</v>
      </c>
      <c r="C19" s="138">
        <v>85</v>
      </c>
      <c r="D19" s="187" t="s">
        <v>266</v>
      </c>
      <c r="E19" s="346" t="s">
        <v>289</v>
      </c>
      <c r="F19" s="187" t="s">
        <v>290</v>
      </c>
      <c r="G19" s="347">
        <v>91.81298076923076</v>
      </c>
      <c r="H19" s="248">
        <v>2.375</v>
      </c>
      <c r="I19" s="266">
        <v>94.18798076923076</v>
      </c>
      <c r="J19" s="267">
        <v>88.34615384615384</v>
      </c>
      <c r="K19" s="248">
        <v>2.2</v>
      </c>
      <c r="L19" s="266">
        <v>90.54615384615384</v>
      </c>
      <c r="M19" s="267">
        <v>90.5</v>
      </c>
      <c r="N19" s="247">
        <v>0</v>
      </c>
      <c r="O19" s="266">
        <v>90.5</v>
      </c>
      <c r="P19" s="233">
        <v>91.08781249999998</v>
      </c>
      <c r="Q19" s="275">
        <v>14</v>
      </c>
      <c r="R19" s="349">
        <v>9</v>
      </c>
      <c r="S19" s="350" t="s">
        <v>32</v>
      </c>
      <c r="T19" s="351" t="s">
        <v>52</v>
      </c>
      <c r="U19" s="353"/>
      <c r="V19" s="189"/>
      <c r="W19" s="190"/>
    </row>
    <row r="20" spans="1:23" ht="22.5">
      <c r="A20" s="139" t="s">
        <v>28</v>
      </c>
      <c r="B20" s="132" t="s">
        <v>260</v>
      </c>
      <c r="C20" s="138">
        <v>85</v>
      </c>
      <c r="D20" s="187" t="s">
        <v>261</v>
      </c>
      <c r="E20" s="346" t="s">
        <v>291</v>
      </c>
      <c r="F20" s="187" t="s">
        <v>292</v>
      </c>
      <c r="G20" s="252">
        <v>90.86057692307692</v>
      </c>
      <c r="H20" s="248">
        <v>3.8</v>
      </c>
      <c r="I20" s="266">
        <v>94.66057692307692</v>
      </c>
      <c r="J20" s="267">
        <v>84.49038461538461</v>
      </c>
      <c r="K20" s="248">
        <v>5.975</v>
      </c>
      <c r="L20" s="266">
        <v>90.46538461538461</v>
      </c>
      <c r="M20" s="267">
        <v>86.5</v>
      </c>
      <c r="N20" s="247">
        <v>0</v>
      </c>
      <c r="O20" s="266">
        <v>86.5</v>
      </c>
      <c r="P20" s="233">
        <v>90.698125</v>
      </c>
      <c r="Q20" s="275">
        <v>15</v>
      </c>
      <c r="R20" s="349">
        <v>38</v>
      </c>
      <c r="S20" s="350" t="s">
        <v>32</v>
      </c>
      <c r="T20" s="351" t="s">
        <v>52</v>
      </c>
      <c r="U20" s="353"/>
      <c r="V20" s="189"/>
      <c r="W20" s="190"/>
    </row>
    <row r="21" spans="1:23" ht="22.5">
      <c r="A21" s="139" t="s">
        <v>28</v>
      </c>
      <c r="B21" s="132" t="s">
        <v>260</v>
      </c>
      <c r="C21" s="138">
        <v>85</v>
      </c>
      <c r="D21" s="187" t="s">
        <v>266</v>
      </c>
      <c r="E21" s="346" t="s">
        <v>293</v>
      </c>
      <c r="F21" s="187" t="s">
        <v>294</v>
      </c>
      <c r="G21" s="347">
        <v>90.33990384615385</v>
      </c>
      <c r="H21" s="248">
        <v>2.625</v>
      </c>
      <c r="I21" s="266">
        <v>92.96490384615385</v>
      </c>
      <c r="J21" s="267">
        <v>88.48076923076923</v>
      </c>
      <c r="K21" s="248">
        <v>1.5</v>
      </c>
      <c r="L21" s="266">
        <v>89.98076923076923</v>
      </c>
      <c r="M21" s="267">
        <v>91.5</v>
      </c>
      <c r="N21" s="247">
        <v>0</v>
      </c>
      <c r="O21" s="266">
        <v>91.5</v>
      </c>
      <c r="P21" s="233">
        <v>90.5803125</v>
      </c>
      <c r="Q21" s="275">
        <v>16</v>
      </c>
      <c r="R21" s="349">
        <v>6</v>
      </c>
      <c r="S21" s="350" t="s">
        <v>32</v>
      </c>
      <c r="T21" s="351" t="s">
        <v>52</v>
      </c>
      <c r="U21" s="353"/>
      <c r="V21" s="189"/>
      <c r="W21" s="190"/>
    </row>
    <row r="22" spans="1:23" ht="22.5">
      <c r="A22" s="139" t="s">
        <v>28</v>
      </c>
      <c r="B22" s="132" t="s">
        <v>260</v>
      </c>
      <c r="C22" s="138">
        <v>85</v>
      </c>
      <c r="D22" s="187" t="s">
        <v>261</v>
      </c>
      <c r="E22" s="346" t="s">
        <v>295</v>
      </c>
      <c r="F22" s="187" t="s">
        <v>296</v>
      </c>
      <c r="G22" s="347">
        <v>91.13717948717948</v>
      </c>
      <c r="H22" s="248">
        <v>6</v>
      </c>
      <c r="I22" s="266">
        <v>97.13717948717948</v>
      </c>
      <c r="J22" s="267">
        <v>86.39423076923077</v>
      </c>
      <c r="K22" s="248">
        <v>1.8</v>
      </c>
      <c r="L22" s="266">
        <v>88.19423076923077</v>
      </c>
      <c r="M22" s="267">
        <v>98</v>
      </c>
      <c r="N22" s="247">
        <v>0</v>
      </c>
      <c r="O22" s="266">
        <v>98</v>
      </c>
      <c r="P22" s="233">
        <v>90.51624999999999</v>
      </c>
      <c r="Q22" s="275">
        <v>17</v>
      </c>
      <c r="R22" s="349">
        <v>22</v>
      </c>
      <c r="S22" s="350" t="s">
        <v>32</v>
      </c>
      <c r="T22" s="351" t="s">
        <v>52</v>
      </c>
      <c r="U22" s="353"/>
      <c r="V22" s="189"/>
      <c r="W22" s="190"/>
    </row>
    <row r="23" spans="1:23" ht="22.5">
      <c r="A23" s="139" t="s">
        <v>28</v>
      </c>
      <c r="B23" s="132" t="s">
        <v>260</v>
      </c>
      <c r="C23" s="138">
        <v>85</v>
      </c>
      <c r="D23" s="187" t="s">
        <v>261</v>
      </c>
      <c r="E23" s="346" t="s">
        <v>297</v>
      </c>
      <c r="F23" s="187" t="s">
        <v>298</v>
      </c>
      <c r="G23" s="347">
        <v>91.13269230769231</v>
      </c>
      <c r="H23" s="248">
        <v>2.075</v>
      </c>
      <c r="I23" s="266">
        <v>93.20769230769231</v>
      </c>
      <c r="J23" s="267">
        <v>87.03846153846153</v>
      </c>
      <c r="K23" s="248">
        <v>2.5</v>
      </c>
      <c r="L23" s="266">
        <v>89.53846153846153</v>
      </c>
      <c r="M23" s="267">
        <v>93</v>
      </c>
      <c r="N23" s="247">
        <v>0</v>
      </c>
      <c r="O23" s="266">
        <v>93</v>
      </c>
      <c r="P23" s="233">
        <v>90.43499999999999</v>
      </c>
      <c r="Q23" s="275">
        <v>18</v>
      </c>
      <c r="R23" s="349">
        <v>16</v>
      </c>
      <c r="S23" s="350" t="s">
        <v>32</v>
      </c>
      <c r="T23" s="351" t="s">
        <v>52</v>
      </c>
      <c r="U23" s="353"/>
      <c r="V23" s="189"/>
      <c r="W23" s="190"/>
    </row>
    <row r="24" spans="1:23" ht="22.5">
      <c r="A24" s="139" t="s">
        <v>28</v>
      </c>
      <c r="B24" s="132" t="s">
        <v>260</v>
      </c>
      <c r="C24" s="138">
        <v>85</v>
      </c>
      <c r="D24" s="187" t="s">
        <v>266</v>
      </c>
      <c r="E24" s="346" t="s">
        <v>299</v>
      </c>
      <c r="F24" s="187" t="s">
        <v>300</v>
      </c>
      <c r="G24" s="347">
        <v>87.40560897435898</v>
      </c>
      <c r="H24" s="248">
        <v>0.6875</v>
      </c>
      <c r="I24" s="266">
        <v>88.09310897435898</v>
      </c>
      <c r="J24" s="267">
        <v>82.78846153846153</v>
      </c>
      <c r="K24" s="248">
        <v>9.1986</v>
      </c>
      <c r="L24" s="266">
        <v>91.98706153846153</v>
      </c>
      <c r="M24" s="267">
        <v>80.5</v>
      </c>
      <c r="N24" s="247">
        <v>0</v>
      </c>
      <c r="O24" s="266">
        <v>80.5</v>
      </c>
      <c r="P24" s="233">
        <v>90.2542625</v>
      </c>
      <c r="Q24" s="275">
        <v>19</v>
      </c>
      <c r="R24" s="349">
        <v>58</v>
      </c>
      <c r="S24" s="350" t="s">
        <v>32</v>
      </c>
      <c r="T24" s="351" t="s">
        <v>52</v>
      </c>
      <c r="U24" s="353"/>
      <c r="V24" s="189"/>
      <c r="W24" s="190"/>
    </row>
    <row r="25" spans="1:23" ht="22.5">
      <c r="A25" s="139" t="s">
        <v>28</v>
      </c>
      <c r="B25" s="132" t="s">
        <v>260</v>
      </c>
      <c r="C25" s="138">
        <v>85</v>
      </c>
      <c r="D25" s="187" t="s">
        <v>261</v>
      </c>
      <c r="E25" s="346" t="s">
        <v>301</v>
      </c>
      <c r="F25" s="187" t="s">
        <v>302</v>
      </c>
      <c r="G25" s="347">
        <v>91.13942307692308</v>
      </c>
      <c r="H25" s="248">
        <v>5.8</v>
      </c>
      <c r="I25" s="266">
        <v>96.93942307692308</v>
      </c>
      <c r="J25" s="267">
        <v>85.88461538461539</v>
      </c>
      <c r="K25" s="248">
        <v>2.4</v>
      </c>
      <c r="L25" s="266">
        <v>88.28461538461539</v>
      </c>
      <c r="M25" s="267">
        <v>93</v>
      </c>
      <c r="N25" s="247">
        <v>0</v>
      </c>
      <c r="O25" s="266">
        <v>93</v>
      </c>
      <c r="P25" s="233">
        <v>90.054375</v>
      </c>
      <c r="Q25" s="275">
        <v>20</v>
      </c>
      <c r="R25" s="349">
        <v>27</v>
      </c>
      <c r="S25" s="350" t="s">
        <v>32</v>
      </c>
      <c r="T25" s="351" t="s">
        <v>52</v>
      </c>
      <c r="U25" s="353"/>
      <c r="V25" s="189"/>
      <c r="W25" s="190"/>
    </row>
    <row r="26" spans="1:23" ht="22.5">
      <c r="A26" s="139" t="s">
        <v>28</v>
      </c>
      <c r="B26" s="132" t="s">
        <v>260</v>
      </c>
      <c r="C26" s="138">
        <v>85</v>
      </c>
      <c r="D26" s="187" t="s">
        <v>261</v>
      </c>
      <c r="E26" s="346" t="s">
        <v>303</v>
      </c>
      <c r="F26" s="187" t="s">
        <v>304</v>
      </c>
      <c r="G26" s="252">
        <v>90.01826923076922</v>
      </c>
      <c r="H26" s="248">
        <v>4.75625</v>
      </c>
      <c r="I26" s="266">
        <v>94.77451923076922</v>
      </c>
      <c r="J26" s="267">
        <v>86.40384615384616</v>
      </c>
      <c r="K26" s="248">
        <v>2.8625</v>
      </c>
      <c r="L26" s="266">
        <v>89.26634615384616</v>
      </c>
      <c r="M26" s="267">
        <v>88</v>
      </c>
      <c r="N26" s="247">
        <v>0</v>
      </c>
      <c r="O26" s="266">
        <v>88</v>
      </c>
      <c r="P26" s="233">
        <v>89.9659375</v>
      </c>
      <c r="Q26" s="275">
        <v>21</v>
      </c>
      <c r="R26" s="349">
        <v>21</v>
      </c>
      <c r="S26" s="350" t="s">
        <v>32</v>
      </c>
      <c r="T26" s="351" t="s">
        <v>52</v>
      </c>
      <c r="U26" s="353"/>
      <c r="V26" s="189"/>
      <c r="W26" s="190"/>
    </row>
    <row r="27" spans="1:23" ht="22.5">
      <c r="A27" s="139" t="s">
        <v>28</v>
      </c>
      <c r="B27" s="132" t="s">
        <v>260</v>
      </c>
      <c r="C27" s="138">
        <v>85</v>
      </c>
      <c r="D27" s="187" t="s">
        <v>266</v>
      </c>
      <c r="E27" s="346" t="s">
        <v>305</v>
      </c>
      <c r="F27" s="187" t="s">
        <v>306</v>
      </c>
      <c r="G27" s="347">
        <v>90.99054487179487</v>
      </c>
      <c r="H27" s="248">
        <v>3.9625</v>
      </c>
      <c r="I27" s="266">
        <v>94.95304487179487</v>
      </c>
      <c r="J27" s="267">
        <v>86.9423076923077</v>
      </c>
      <c r="K27" s="248">
        <v>2.0625</v>
      </c>
      <c r="L27" s="266">
        <v>89.0048076923077</v>
      </c>
      <c r="M27" s="267">
        <v>87.5</v>
      </c>
      <c r="N27" s="247">
        <v>0</v>
      </c>
      <c r="O27" s="266">
        <v>87.5</v>
      </c>
      <c r="P27" s="233">
        <v>89.74656250000001</v>
      </c>
      <c r="Q27" s="275">
        <v>22</v>
      </c>
      <c r="R27" s="349">
        <v>17</v>
      </c>
      <c r="S27" s="350" t="s">
        <v>32</v>
      </c>
      <c r="T27" s="351" t="s">
        <v>52</v>
      </c>
      <c r="U27" s="353"/>
      <c r="V27" s="189"/>
      <c r="W27" s="190"/>
    </row>
    <row r="28" spans="1:23" ht="22.5">
      <c r="A28" s="139" t="s">
        <v>28</v>
      </c>
      <c r="B28" s="132" t="s">
        <v>260</v>
      </c>
      <c r="C28" s="138">
        <v>85</v>
      </c>
      <c r="D28" s="187" t="s">
        <v>266</v>
      </c>
      <c r="E28" s="346" t="s">
        <v>307</v>
      </c>
      <c r="F28" s="187" t="s">
        <v>308</v>
      </c>
      <c r="G28" s="347">
        <v>89.51458333333333</v>
      </c>
      <c r="H28" s="248">
        <v>4.275</v>
      </c>
      <c r="I28" s="266">
        <v>93.78958333333334</v>
      </c>
      <c r="J28" s="267">
        <v>85.375</v>
      </c>
      <c r="K28" s="248">
        <v>2.4625</v>
      </c>
      <c r="L28" s="266">
        <v>87.8375</v>
      </c>
      <c r="M28" s="267">
        <v>97</v>
      </c>
      <c r="N28" s="247">
        <v>0</v>
      </c>
      <c r="O28" s="266">
        <v>97</v>
      </c>
      <c r="P28" s="233">
        <v>89.64656250000002</v>
      </c>
      <c r="Q28" s="275">
        <v>23</v>
      </c>
      <c r="R28" s="349">
        <v>30</v>
      </c>
      <c r="S28" s="350" t="s">
        <v>32</v>
      </c>
      <c r="T28" s="351" t="s">
        <v>52</v>
      </c>
      <c r="U28" s="353"/>
      <c r="V28" s="189"/>
      <c r="W28" s="190"/>
    </row>
    <row r="29" spans="1:23" ht="22.5">
      <c r="A29" s="139" t="s">
        <v>28</v>
      </c>
      <c r="B29" s="132" t="s">
        <v>260</v>
      </c>
      <c r="C29" s="138">
        <v>85</v>
      </c>
      <c r="D29" s="187" t="s">
        <v>261</v>
      </c>
      <c r="E29" s="346" t="s">
        <v>309</v>
      </c>
      <c r="F29" s="187" t="s">
        <v>310</v>
      </c>
      <c r="G29" s="347">
        <v>91.46442307692308</v>
      </c>
      <c r="H29" s="248">
        <v>2.78125</v>
      </c>
      <c r="I29" s="266">
        <v>94.24567307692308</v>
      </c>
      <c r="J29" s="267">
        <v>87.38461538461539</v>
      </c>
      <c r="K29" s="248">
        <v>1.6875</v>
      </c>
      <c r="L29" s="266">
        <v>89.07211538461539</v>
      </c>
      <c r="M29" s="267">
        <v>86.5</v>
      </c>
      <c r="N29" s="247">
        <v>0</v>
      </c>
      <c r="O29" s="266">
        <v>86.5</v>
      </c>
      <c r="P29" s="233">
        <v>89.59093750000001</v>
      </c>
      <c r="Q29" s="275">
        <v>24</v>
      </c>
      <c r="R29" s="349">
        <v>13</v>
      </c>
      <c r="S29" s="350" t="s">
        <v>32</v>
      </c>
      <c r="T29" s="351" t="s">
        <v>52</v>
      </c>
      <c r="U29" s="353"/>
      <c r="V29" s="189"/>
      <c r="W29" s="190"/>
    </row>
    <row r="30" spans="1:23" ht="22.5">
      <c r="A30" s="139" t="s">
        <v>28</v>
      </c>
      <c r="B30" s="132" t="s">
        <v>260</v>
      </c>
      <c r="C30" s="138">
        <v>85</v>
      </c>
      <c r="D30" s="187" t="s">
        <v>266</v>
      </c>
      <c r="E30" s="346" t="s">
        <v>311</v>
      </c>
      <c r="F30" s="187" t="s">
        <v>312</v>
      </c>
      <c r="G30" s="347">
        <v>89.44070512820512</v>
      </c>
      <c r="H30" s="248">
        <v>1.6875</v>
      </c>
      <c r="I30" s="266">
        <v>91.12820512820512</v>
      </c>
      <c r="J30" s="267">
        <v>86.0576923076923</v>
      </c>
      <c r="K30" s="248">
        <v>3.0875</v>
      </c>
      <c r="L30" s="266">
        <v>89.14519230769231</v>
      </c>
      <c r="M30" s="267">
        <v>89</v>
      </c>
      <c r="N30" s="247">
        <v>0</v>
      </c>
      <c r="O30" s="266">
        <v>89</v>
      </c>
      <c r="P30" s="233">
        <v>89.428125</v>
      </c>
      <c r="Q30" s="275">
        <v>25</v>
      </c>
      <c r="R30" s="349">
        <v>26</v>
      </c>
      <c r="S30" s="350" t="s">
        <v>32</v>
      </c>
      <c r="T30" s="351" t="s">
        <v>52</v>
      </c>
      <c r="U30" s="353"/>
      <c r="V30" s="189"/>
      <c r="W30" s="190"/>
    </row>
    <row r="31" spans="1:23" ht="22.5">
      <c r="A31" s="139" t="s">
        <v>28</v>
      </c>
      <c r="B31" s="132" t="s">
        <v>260</v>
      </c>
      <c r="C31" s="138">
        <v>85</v>
      </c>
      <c r="D31" s="187" t="s">
        <v>266</v>
      </c>
      <c r="E31" s="346" t="s">
        <v>313</v>
      </c>
      <c r="F31" s="187" t="s">
        <v>314</v>
      </c>
      <c r="G31" s="347">
        <v>91.02596153846153</v>
      </c>
      <c r="H31" s="248">
        <v>1.5625</v>
      </c>
      <c r="I31" s="266">
        <v>92.58846153846153</v>
      </c>
      <c r="J31" s="267">
        <v>86.8173076923077</v>
      </c>
      <c r="K31" s="248">
        <v>1.6667</v>
      </c>
      <c r="L31" s="266">
        <v>88.4840076923077</v>
      </c>
      <c r="M31" s="267">
        <v>91.5</v>
      </c>
      <c r="N31" s="247">
        <v>0</v>
      </c>
      <c r="O31" s="266">
        <v>91.5</v>
      </c>
      <c r="P31" s="233">
        <v>89.401275</v>
      </c>
      <c r="Q31" s="275">
        <v>26</v>
      </c>
      <c r="R31" s="349">
        <v>19</v>
      </c>
      <c r="S31" s="350" t="s">
        <v>32</v>
      </c>
      <c r="T31" s="351" t="s">
        <v>52</v>
      </c>
      <c r="U31" s="353"/>
      <c r="V31" s="189"/>
      <c r="W31" s="190"/>
    </row>
    <row r="32" spans="1:23" ht="22.5">
      <c r="A32" s="139" t="s">
        <v>28</v>
      </c>
      <c r="B32" s="132" t="s">
        <v>260</v>
      </c>
      <c r="C32" s="138">
        <v>85</v>
      </c>
      <c r="D32" s="187" t="s">
        <v>261</v>
      </c>
      <c r="E32" s="346" t="s">
        <v>315</v>
      </c>
      <c r="F32" s="187" t="s">
        <v>316</v>
      </c>
      <c r="G32" s="347">
        <v>89.68557692307692</v>
      </c>
      <c r="H32" s="248">
        <v>1.7125</v>
      </c>
      <c r="I32" s="266">
        <v>91.39807692307693</v>
      </c>
      <c r="J32" s="267">
        <v>85.24038461538461</v>
      </c>
      <c r="K32" s="248">
        <v>3.075</v>
      </c>
      <c r="L32" s="266">
        <v>88.31538461538462</v>
      </c>
      <c r="M32" s="267">
        <v>92</v>
      </c>
      <c r="N32" s="247">
        <v>0</v>
      </c>
      <c r="O32" s="266">
        <v>92</v>
      </c>
      <c r="P32" s="233">
        <v>89.14625</v>
      </c>
      <c r="Q32" s="275">
        <v>27</v>
      </c>
      <c r="R32" s="349">
        <v>31</v>
      </c>
      <c r="S32" s="350" t="s">
        <v>32</v>
      </c>
      <c r="T32" s="351" t="s">
        <v>52</v>
      </c>
      <c r="U32" s="353"/>
      <c r="V32" s="189"/>
      <c r="W32" s="190"/>
    </row>
    <row r="33" spans="1:23" ht="22.5">
      <c r="A33" s="139" t="s">
        <v>28</v>
      </c>
      <c r="B33" s="132" t="s">
        <v>260</v>
      </c>
      <c r="C33" s="138">
        <v>85</v>
      </c>
      <c r="D33" s="187" t="s">
        <v>261</v>
      </c>
      <c r="E33" s="346" t="s">
        <v>317</v>
      </c>
      <c r="F33" s="187" t="s">
        <v>318</v>
      </c>
      <c r="G33" s="347">
        <v>91.44903846153846</v>
      </c>
      <c r="H33" s="248">
        <v>2.86875</v>
      </c>
      <c r="I33" s="266">
        <v>94.31778846153847</v>
      </c>
      <c r="J33" s="267">
        <v>84.0576923076923</v>
      </c>
      <c r="K33" s="248">
        <v>3.375</v>
      </c>
      <c r="L33" s="266">
        <v>87.4326923076923</v>
      </c>
      <c r="M33" s="267">
        <v>94</v>
      </c>
      <c r="N33" s="247">
        <v>0</v>
      </c>
      <c r="O33" s="266">
        <v>94</v>
      </c>
      <c r="P33" s="233">
        <v>89.1221875</v>
      </c>
      <c r="Q33" s="275">
        <v>28</v>
      </c>
      <c r="R33" s="349">
        <v>41</v>
      </c>
      <c r="S33" s="350" t="s">
        <v>32</v>
      </c>
      <c r="T33" s="351" t="s">
        <v>52</v>
      </c>
      <c r="U33" s="353"/>
      <c r="V33" s="189"/>
      <c r="W33" s="190"/>
    </row>
    <row r="34" spans="1:23" ht="22.5">
      <c r="A34" s="139" t="s">
        <v>28</v>
      </c>
      <c r="B34" s="132" t="s">
        <v>260</v>
      </c>
      <c r="C34" s="138">
        <v>85</v>
      </c>
      <c r="D34" s="187" t="s">
        <v>266</v>
      </c>
      <c r="E34" s="346" t="s">
        <v>319</v>
      </c>
      <c r="F34" s="187" t="s">
        <v>320</v>
      </c>
      <c r="G34" s="347">
        <v>92.15737179487179</v>
      </c>
      <c r="H34" s="248">
        <v>3.6825</v>
      </c>
      <c r="I34" s="266">
        <v>95.8398717948718</v>
      </c>
      <c r="J34" s="267">
        <v>88.4326923076923</v>
      </c>
      <c r="K34" s="248">
        <v>0</v>
      </c>
      <c r="L34" s="266">
        <v>88.4326923076923</v>
      </c>
      <c r="M34" s="267">
        <v>83.5</v>
      </c>
      <c r="N34" s="247">
        <v>0</v>
      </c>
      <c r="O34" s="266">
        <v>83.5</v>
      </c>
      <c r="P34" s="233">
        <v>89.05049999999999</v>
      </c>
      <c r="Q34" s="275">
        <v>29</v>
      </c>
      <c r="R34" s="349">
        <v>7</v>
      </c>
      <c r="S34" s="350" t="s">
        <v>32</v>
      </c>
      <c r="T34" s="351" t="s">
        <v>52</v>
      </c>
      <c r="U34" s="353"/>
      <c r="V34" s="189"/>
      <c r="W34" s="190"/>
    </row>
    <row r="35" spans="1:23" ht="22.5">
      <c r="A35" s="139" t="s">
        <v>28</v>
      </c>
      <c r="B35" s="132" t="s">
        <v>260</v>
      </c>
      <c r="C35" s="138">
        <v>85</v>
      </c>
      <c r="D35" s="187" t="s">
        <v>261</v>
      </c>
      <c r="E35" s="346" t="s">
        <v>321</v>
      </c>
      <c r="F35" s="187" t="s">
        <v>322</v>
      </c>
      <c r="G35" s="347">
        <v>91.12115384615385</v>
      </c>
      <c r="H35" s="248">
        <v>0.725</v>
      </c>
      <c r="I35" s="266">
        <v>91.84615384615384</v>
      </c>
      <c r="J35" s="267">
        <v>86.73076923076923</v>
      </c>
      <c r="K35" s="248">
        <v>3.0375</v>
      </c>
      <c r="L35" s="266">
        <v>89.76826923076922</v>
      </c>
      <c r="M35" s="267">
        <v>79</v>
      </c>
      <c r="N35" s="247">
        <v>0</v>
      </c>
      <c r="O35" s="266">
        <v>79</v>
      </c>
      <c r="P35" s="233">
        <v>89.00312500000001</v>
      </c>
      <c r="Q35" s="275">
        <v>30</v>
      </c>
      <c r="R35" s="349">
        <v>20</v>
      </c>
      <c r="S35" s="350" t="s">
        <v>32</v>
      </c>
      <c r="T35" s="351" t="s">
        <v>52</v>
      </c>
      <c r="U35" s="353"/>
      <c r="V35" s="189"/>
      <c r="W35" s="190"/>
    </row>
    <row r="36" spans="1:23" ht="22.5">
      <c r="A36" s="139" t="s">
        <v>28</v>
      </c>
      <c r="B36" s="132" t="s">
        <v>260</v>
      </c>
      <c r="C36" s="138">
        <v>85</v>
      </c>
      <c r="D36" s="187" t="s">
        <v>261</v>
      </c>
      <c r="E36" s="346" t="s">
        <v>323</v>
      </c>
      <c r="F36" s="187" t="s">
        <v>324</v>
      </c>
      <c r="G36" s="347">
        <v>89.8698717948718</v>
      </c>
      <c r="H36" s="248">
        <v>3.235</v>
      </c>
      <c r="I36" s="266">
        <v>93.1048717948718</v>
      </c>
      <c r="J36" s="267">
        <v>86.3076923076923</v>
      </c>
      <c r="K36" s="248">
        <v>1.5</v>
      </c>
      <c r="L36" s="266">
        <v>87.8076923076923</v>
      </c>
      <c r="M36" s="267">
        <v>91.5</v>
      </c>
      <c r="N36" s="247">
        <v>0</v>
      </c>
      <c r="O36" s="266">
        <v>91.5</v>
      </c>
      <c r="P36" s="233">
        <v>88.9715</v>
      </c>
      <c r="Q36" s="275">
        <v>31</v>
      </c>
      <c r="R36" s="349">
        <v>23</v>
      </c>
      <c r="S36" s="350" t="s">
        <v>32</v>
      </c>
      <c r="T36" s="351" t="s">
        <v>52</v>
      </c>
      <c r="U36" s="353"/>
      <c r="V36" s="189"/>
      <c r="W36" s="190"/>
    </row>
    <row r="37" spans="1:23" ht="22.5">
      <c r="A37" s="139" t="s">
        <v>28</v>
      </c>
      <c r="B37" s="132" t="s">
        <v>260</v>
      </c>
      <c r="C37" s="138">
        <v>85</v>
      </c>
      <c r="D37" s="187" t="s">
        <v>266</v>
      </c>
      <c r="E37" s="346" t="s">
        <v>325</v>
      </c>
      <c r="F37" s="187" t="s">
        <v>326</v>
      </c>
      <c r="G37" s="347">
        <v>90.18445512820513</v>
      </c>
      <c r="H37" s="248">
        <v>2.1875</v>
      </c>
      <c r="I37" s="266">
        <v>92.37195512820513</v>
      </c>
      <c r="J37" s="267">
        <v>85.8076923076923</v>
      </c>
      <c r="K37" s="248">
        <v>2.6625</v>
      </c>
      <c r="L37" s="266">
        <v>88.4701923076923</v>
      </c>
      <c r="M37" s="267">
        <v>83</v>
      </c>
      <c r="N37" s="248">
        <v>1</v>
      </c>
      <c r="O37" s="266">
        <v>84</v>
      </c>
      <c r="P37" s="233">
        <v>88.6084375</v>
      </c>
      <c r="Q37" s="275">
        <v>32</v>
      </c>
      <c r="R37" s="349">
        <v>28</v>
      </c>
      <c r="S37" s="350" t="s">
        <v>32</v>
      </c>
      <c r="T37" s="351" t="s">
        <v>52</v>
      </c>
      <c r="U37" s="353"/>
      <c r="V37" s="189"/>
      <c r="W37" s="190"/>
    </row>
    <row r="38" spans="1:23" ht="22.5">
      <c r="A38" s="139" t="s">
        <v>28</v>
      </c>
      <c r="B38" s="132" t="s">
        <v>260</v>
      </c>
      <c r="C38" s="138">
        <v>85</v>
      </c>
      <c r="D38" s="187" t="s">
        <v>266</v>
      </c>
      <c r="E38" s="346" t="s">
        <v>327</v>
      </c>
      <c r="F38" s="187" t="s">
        <v>328</v>
      </c>
      <c r="G38" s="347">
        <v>90.83621794871794</v>
      </c>
      <c r="H38" s="248">
        <v>4.5125</v>
      </c>
      <c r="I38" s="266">
        <v>95.34871794871795</v>
      </c>
      <c r="J38" s="267">
        <v>86.07692307692308</v>
      </c>
      <c r="K38" s="248">
        <v>1.3125</v>
      </c>
      <c r="L38" s="266">
        <v>87.38942307692308</v>
      </c>
      <c r="M38" s="267">
        <v>87.5</v>
      </c>
      <c r="N38" s="247">
        <v>0</v>
      </c>
      <c r="O38" s="266">
        <v>87.5</v>
      </c>
      <c r="P38" s="233">
        <v>88.594375</v>
      </c>
      <c r="Q38" s="275">
        <v>33</v>
      </c>
      <c r="R38" s="349">
        <v>25</v>
      </c>
      <c r="S38" s="350" t="s">
        <v>32</v>
      </c>
      <c r="T38" s="351" t="s">
        <v>52</v>
      </c>
      <c r="U38" s="353"/>
      <c r="V38" s="189"/>
      <c r="W38" s="190"/>
    </row>
    <row r="39" spans="1:23" ht="22.5">
      <c r="A39" s="139" t="s">
        <v>28</v>
      </c>
      <c r="B39" s="132" t="s">
        <v>260</v>
      </c>
      <c r="C39" s="138">
        <v>85</v>
      </c>
      <c r="D39" s="187" t="s">
        <v>261</v>
      </c>
      <c r="E39" s="346" t="s">
        <v>329</v>
      </c>
      <c r="F39" s="187" t="s">
        <v>330</v>
      </c>
      <c r="G39" s="347">
        <v>91.02884615384616</v>
      </c>
      <c r="H39" s="248">
        <v>3.625</v>
      </c>
      <c r="I39" s="266">
        <v>94.65384615384616</v>
      </c>
      <c r="J39" s="267">
        <v>86.14423076923077</v>
      </c>
      <c r="K39" s="248">
        <v>2.175</v>
      </c>
      <c r="L39" s="266">
        <v>88.31923076923077</v>
      </c>
      <c r="M39" s="267">
        <v>78</v>
      </c>
      <c r="N39" s="247">
        <v>0</v>
      </c>
      <c r="O39" s="266">
        <v>78</v>
      </c>
      <c r="P39" s="233">
        <v>88.2375</v>
      </c>
      <c r="Q39" s="275">
        <v>34</v>
      </c>
      <c r="R39" s="349">
        <v>24</v>
      </c>
      <c r="S39" s="350" t="s">
        <v>32</v>
      </c>
      <c r="T39" s="351" t="s">
        <v>52</v>
      </c>
      <c r="U39" s="353"/>
      <c r="V39" s="189"/>
      <c r="W39" s="190"/>
    </row>
    <row r="40" spans="1:23" ht="22.5">
      <c r="A40" s="139" t="s">
        <v>28</v>
      </c>
      <c r="B40" s="132" t="s">
        <v>260</v>
      </c>
      <c r="C40" s="138">
        <v>85</v>
      </c>
      <c r="D40" s="187" t="s">
        <v>261</v>
      </c>
      <c r="E40" s="346" t="s">
        <v>331</v>
      </c>
      <c r="F40" s="187" t="s">
        <v>332</v>
      </c>
      <c r="G40" s="347">
        <v>90.78365384615384</v>
      </c>
      <c r="H40" s="248">
        <v>2.2125</v>
      </c>
      <c r="I40" s="266">
        <v>92.99615384615385</v>
      </c>
      <c r="J40" s="267">
        <v>84.48076923076923</v>
      </c>
      <c r="K40" s="248">
        <v>2.075</v>
      </c>
      <c r="L40" s="266">
        <v>86.55576923076923</v>
      </c>
      <c r="M40" s="267">
        <v>91.5</v>
      </c>
      <c r="N40" s="247">
        <v>0</v>
      </c>
      <c r="O40" s="266">
        <v>91.5</v>
      </c>
      <c r="P40" s="233">
        <v>88.01625000000001</v>
      </c>
      <c r="Q40" s="275">
        <v>35</v>
      </c>
      <c r="R40" s="349">
        <v>39</v>
      </c>
      <c r="S40" s="350" t="s">
        <v>32</v>
      </c>
      <c r="T40" s="189"/>
      <c r="U40" s="353"/>
      <c r="V40" s="189"/>
      <c r="W40" s="190"/>
    </row>
    <row r="41" spans="1:23" ht="22.5">
      <c r="A41" s="139" t="s">
        <v>28</v>
      </c>
      <c r="B41" s="132" t="s">
        <v>260</v>
      </c>
      <c r="C41" s="138">
        <v>85</v>
      </c>
      <c r="D41" s="187" t="s">
        <v>266</v>
      </c>
      <c r="E41" s="346" t="s">
        <v>333</v>
      </c>
      <c r="F41" s="187" t="s">
        <v>334</v>
      </c>
      <c r="G41" s="347">
        <v>89.49583333333334</v>
      </c>
      <c r="H41" s="248">
        <v>2.8875</v>
      </c>
      <c r="I41" s="266">
        <v>92.38333333333334</v>
      </c>
      <c r="J41" s="267">
        <v>84.625</v>
      </c>
      <c r="K41" s="248">
        <v>2.0625</v>
      </c>
      <c r="L41" s="266">
        <v>86.6875</v>
      </c>
      <c r="M41" s="267">
        <v>91</v>
      </c>
      <c r="N41" s="247">
        <v>0</v>
      </c>
      <c r="O41" s="266">
        <v>91</v>
      </c>
      <c r="P41" s="233">
        <v>87.973125</v>
      </c>
      <c r="Q41" s="275">
        <v>36</v>
      </c>
      <c r="R41" s="349">
        <v>35</v>
      </c>
      <c r="S41" s="350" t="s">
        <v>32</v>
      </c>
      <c r="T41" s="189"/>
      <c r="U41" s="353"/>
      <c r="V41" s="189"/>
      <c r="W41" s="190"/>
    </row>
    <row r="42" spans="1:23" ht="22.5">
      <c r="A42" s="139" t="s">
        <v>28</v>
      </c>
      <c r="B42" s="132" t="s">
        <v>260</v>
      </c>
      <c r="C42" s="138">
        <v>85</v>
      </c>
      <c r="D42" s="187" t="s">
        <v>261</v>
      </c>
      <c r="E42" s="346" t="s">
        <v>335</v>
      </c>
      <c r="F42" s="187" t="s">
        <v>336</v>
      </c>
      <c r="G42" s="252">
        <v>89.69519230769231</v>
      </c>
      <c r="H42" s="248">
        <v>1.90625</v>
      </c>
      <c r="I42" s="266">
        <v>91.60144230769231</v>
      </c>
      <c r="J42" s="267">
        <v>84.78846153846153</v>
      </c>
      <c r="K42" s="248">
        <v>2.0625</v>
      </c>
      <c r="L42" s="266">
        <v>86.85096153846153</v>
      </c>
      <c r="M42" s="267">
        <v>90.5</v>
      </c>
      <c r="N42" s="247">
        <v>0</v>
      </c>
      <c r="O42" s="266">
        <v>90.5</v>
      </c>
      <c r="P42" s="233">
        <v>87.92843749999999</v>
      </c>
      <c r="Q42" s="275">
        <v>37</v>
      </c>
      <c r="R42" s="349">
        <v>33</v>
      </c>
      <c r="S42" s="350" t="s">
        <v>32</v>
      </c>
      <c r="T42" s="189"/>
      <c r="U42" s="353"/>
      <c r="V42" s="189"/>
      <c r="W42" s="190"/>
    </row>
    <row r="43" spans="1:23" ht="22.5">
      <c r="A43" s="139" t="s">
        <v>28</v>
      </c>
      <c r="B43" s="132" t="s">
        <v>260</v>
      </c>
      <c r="C43" s="138">
        <v>85</v>
      </c>
      <c r="D43" s="187" t="s">
        <v>266</v>
      </c>
      <c r="E43" s="346" t="s">
        <v>337</v>
      </c>
      <c r="F43" s="187" t="s">
        <v>338</v>
      </c>
      <c r="G43" s="347">
        <v>87.26423985531136</v>
      </c>
      <c r="H43" s="248">
        <v>2.2125</v>
      </c>
      <c r="I43" s="266">
        <v>89.47673985531137</v>
      </c>
      <c r="J43" s="267">
        <v>80.28846153846153</v>
      </c>
      <c r="K43" s="248">
        <v>7.6125</v>
      </c>
      <c r="L43" s="266">
        <v>87.90096153846153</v>
      </c>
      <c r="M43" s="267">
        <v>83</v>
      </c>
      <c r="N43" s="248">
        <v>1</v>
      </c>
      <c r="O43" s="266">
        <v>84</v>
      </c>
      <c r="P43" s="233">
        <v>87.74723213214287</v>
      </c>
      <c r="Q43" s="275">
        <v>38</v>
      </c>
      <c r="R43" s="349">
        <v>75</v>
      </c>
      <c r="S43" s="350" t="s">
        <v>32</v>
      </c>
      <c r="T43" s="189"/>
      <c r="U43" s="351" t="s">
        <v>132</v>
      </c>
      <c r="V43" s="189"/>
      <c r="W43" s="190"/>
    </row>
    <row r="44" spans="1:23" ht="22.5">
      <c r="A44" s="139" t="s">
        <v>28</v>
      </c>
      <c r="B44" s="132" t="s">
        <v>260</v>
      </c>
      <c r="C44" s="138">
        <v>85</v>
      </c>
      <c r="D44" s="187" t="s">
        <v>266</v>
      </c>
      <c r="E44" s="346" t="s">
        <v>339</v>
      </c>
      <c r="F44" s="187" t="s">
        <v>340</v>
      </c>
      <c r="G44" s="347">
        <v>89.33653846153847</v>
      </c>
      <c r="H44" s="248">
        <v>1.6875</v>
      </c>
      <c r="I44" s="266">
        <v>91.02403846153847</v>
      </c>
      <c r="J44" s="267">
        <v>83.9326923076923</v>
      </c>
      <c r="K44" s="248">
        <v>2.125</v>
      </c>
      <c r="L44" s="266">
        <v>86.0576923076923</v>
      </c>
      <c r="M44" s="267">
        <v>95.5</v>
      </c>
      <c r="N44" s="247">
        <v>0</v>
      </c>
      <c r="O44" s="266">
        <v>95.5</v>
      </c>
      <c r="P44" s="233">
        <v>87.74687499999999</v>
      </c>
      <c r="Q44" s="275">
        <v>39</v>
      </c>
      <c r="R44" s="349">
        <v>43</v>
      </c>
      <c r="S44" s="350" t="s">
        <v>32</v>
      </c>
      <c r="T44" s="189"/>
      <c r="U44" s="353"/>
      <c r="V44" s="189"/>
      <c r="W44" s="190"/>
    </row>
    <row r="45" spans="1:23" ht="22.5">
      <c r="A45" s="139" t="s">
        <v>28</v>
      </c>
      <c r="B45" s="132" t="s">
        <v>260</v>
      </c>
      <c r="C45" s="138">
        <v>85</v>
      </c>
      <c r="D45" s="187" t="s">
        <v>261</v>
      </c>
      <c r="E45" s="346" t="s">
        <v>341</v>
      </c>
      <c r="F45" s="187" t="s">
        <v>342</v>
      </c>
      <c r="G45" s="347">
        <v>90.72564102564102</v>
      </c>
      <c r="H45" s="248">
        <v>3.275</v>
      </c>
      <c r="I45" s="266">
        <v>94.00064102564103</v>
      </c>
      <c r="J45" s="267">
        <v>85.58653846153847</v>
      </c>
      <c r="K45" s="248">
        <v>0.3</v>
      </c>
      <c r="L45" s="266">
        <v>85.88653846153846</v>
      </c>
      <c r="M45" s="267">
        <v>92</v>
      </c>
      <c r="N45" s="247">
        <v>0</v>
      </c>
      <c r="O45" s="266">
        <v>92</v>
      </c>
      <c r="P45" s="233">
        <v>87.715</v>
      </c>
      <c r="Q45" s="275">
        <v>40</v>
      </c>
      <c r="R45" s="349">
        <v>29</v>
      </c>
      <c r="S45" s="350" t="s">
        <v>32</v>
      </c>
      <c r="T45" s="189"/>
      <c r="U45" s="353"/>
      <c r="V45" s="189"/>
      <c r="W45" s="190"/>
    </row>
    <row r="46" spans="1:23" ht="22.5">
      <c r="A46" s="139" t="s">
        <v>28</v>
      </c>
      <c r="B46" s="132" t="s">
        <v>260</v>
      </c>
      <c r="C46" s="138">
        <v>85</v>
      </c>
      <c r="D46" s="187" t="s">
        <v>266</v>
      </c>
      <c r="E46" s="346" t="s">
        <v>343</v>
      </c>
      <c r="F46" s="187" t="s">
        <v>344</v>
      </c>
      <c r="G46" s="347">
        <v>89.39086538461538</v>
      </c>
      <c r="H46" s="248">
        <v>5.4975</v>
      </c>
      <c r="I46" s="266">
        <v>94.88836538461538</v>
      </c>
      <c r="J46" s="267">
        <v>84.04807692307692</v>
      </c>
      <c r="K46" s="248">
        <v>1.425</v>
      </c>
      <c r="L46" s="266">
        <v>85.47307692307692</v>
      </c>
      <c r="M46" s="267">
        <v>90</v>
      </c>
      <c r="N46" s="248">
        <v>0.5</v>
      </c>
      <c r="O46" s="266">
        <v>90.5</v>
      </c>
      <c r="P46" s="233">
        <v>87.38806249999999</v>
      </c>
      <c r="Q46" s="275">
        <v>41</v>
      </c>
      <c r="R46" s="349">
        <v>42</v>
      </c>
      <c r="S46" s="350" t="s">
        <v>32</v>
      </c>
      <c r="T46" s="189"/>
      <c r="U46" s="351" t="s">
        <v>135</v>
      </c>
      <c r="V46" s="189"/>
      <c r="W46" s="190"/>
    </row>
    <row r="47" spans="1:23" ht="22.5">
      <c r="A47" s="139" t="s">
        <v>28</v>
      </c>
      <c r="B47" s="132" t="s">
        <v>260</v>
      </c>
      <c r="C47" s="138">
        <v>85</v>
      </c>
      <c r="D47" s="187" t="s">
        <v>261</v>
      </c>
      <c r="E47" s="346" t="s">
        <v>345</v>
      </c>
      <c r="F47" s="187" t="s">
        <v>346</v>
      </c>
      <c r="G47" s="347">
        <v>89.6625</v>
      </c>
      <c r="H47" s="248">
        <v>5.95625</v>
      </c>
      <c r="I47" s="266">
        <v>95.61875</v>
      </c>
      <c r="J47" s="267">
        <v>84.625</v>
      </c>
      <c r="K47" s="248">
        <v>0.5625</v>
      </c>
      <c r="L47" s="266">
        <v>85.1875</v>
      </c>
      <c r="M47" s="267">
        <v>89</v>
      </c>
      <c r="N47" s="247">
        <v>0</v>
      </c>
      <c r="O47" s="266">
        <v>89</v>
      </c>
      <c r="P47" s="233">
        <v>87.1334375</v>
      </c>
      <c r="Q47" s="275">
        <v>42</v>
      </c>
      <c r="R47" s="349">
        <v>35</v>
      </c>
      <c r="S47" s="350" t="s">
        <v>32</v>
      </c>
      <c r="T47" s="189"/>
      <c r="U47" s="353"/>
      <c r="V47" s="189"/>
      <c r="W47" s="190"/>
    </row>
    <row r="48" spans="1:23" ht="22.5">
      <c r="A48" s="139" t="s">
        <v>28</v>
      </c>
      <c r="B48" s="132" t="s">
        <v>260</v>
      </c>
      <c r="C48" s="138">
        <v>85</v>
      </c>
      <c r="D48" s="187" t="s">
        <v>266</v>
      </c>
      <c r="E48" s="346" t="s">
        <v>347</v>
      </c>
      <c r="F48" s="187" t="s">
        <v>348</v>
      </c>
      <c r="G48" s="347">
        <v>90.10176282051282</v>
      </c>
      <c r="H48" s="248">
        <v>0.9375</v>
      </c>
      <c r="I48" s="266">
        <v>91.03926282051282</v>
      </c>
      <c r="J48" s="267">
        <v>84.26923076923077</v>
      </c>
      <c r="K48" s="248">
        <v>1.5</v>
      </c>
      <c r="L48" s="266">
        <v>85.76923076923077</v>
      </c>
      <c r="M48" s="267">
        <v>90.5</v>
      </c>
      <c r="N48" s="247">
        <v>0</v>
      </c>
      <c r="O48" s="266">
        <v>90.5</v>
      </c>
      <c r="P48" s="233">
        <v>87.0328125</v>
      </c>
      <c r="Q48" s="275">
        <v>43</v>
      </c>
      <c r="R48" s="349">
        <v>40</v>
      </c>
      <c r="S48" s="350" t="s">
        <v>32</v>
      </c>
      <c r="T48" s="189"/>
      <c r="U48" s="353"/>
      <c r="V48" s="189"/>
      <c r="W48" s="190"/>
    </row>
    <row r="49" spans="1:23" ht="22.5">
      <c r="A49" s="139" t="s">
        <v>28</v>
      </c>
      <c r="B49" s="132" t="s">
        <v>260</v>
      </c>
      <c r="C49" s="138">
        <v>85</v>
      </c>
      <c r="D49" s="187" t="s">
        <v>266</v>
      </c>
      <c r="E49" s="346" t="s">
        <v>349</v>
      </c>
      <c r="F49" s="187" t="s">
        <v>350</v>
      </c>
      <c r="G49" s="347">
        <v>88.77708333333334</v>
      </c>
      <c r="H49" s="248">
        <v>1.6875</v>
      </c>
      <c r="I49" s="266">
        <v>90.46458333333334</v>
      </c>
      <c r="J49" s="267">
        <v>82.75</v>
      </c>
      <c r="K49" s="248">
        <v>1.8</v>
      </c>
      <c r="L49" s="266">
        <v>84.55</v>
      </c>
      <c r="M49" s="267">
        <v>96.5</v>
      </c>
      <c r="N49" s="248">
        <v>1</v>
      </c>
      <c r="O49" s="266">
        <v>97.5</v>
      </c>
      <c r="P49" s="233">
        <v>86.7321875</v>
      </c>
      <c r="Q49" s="275">
        <v>44</v>
      </c>
      <c r="R49" s="349">
        <v>59</v>
      </c>
      <c r="S49" s="350" t="s">
        <v>32</v>
      </c>
      <c r="T49" s="189"/>
      <c r="U49" s="353"/>
      <c r="V49" s="189"/>
      <c r="W49" s="190"/>
    </row>
    <row r="50" spans="1:23" ht="22.5">
      <c r="A50" s="139" t="s">
        <v>28</v>
      </c>
      <c r="B50" s="132" t="s">
        <v>260</v>
      </c>
      <c r="C50" s="138">
        <v>85</v>
      </c>
      <c r="D50" s="187" t="s">
        <v>266</v>
      </c>
      <c r="E50" s="346" t="s">
        <v>351</v>
      </c>
      <c r="F50" s="187" t="s">
        <v>352</v>
      </c>
      <c r="G50" s="348">
        <v>89.66378205128206</v>
      </c>
      <c r="H50" s="248">
        <v>2.0625</v>
      </c>
      <c r="I50" s="266">
        <v>91.72628205128206</v>
      </c>
      <c r="J50" s="267">
        <v>84.92307692307692</v>
      </c>
      <c r="K50" s="248">
        <v>1.3</v>
      </c>
      <c r="L50" s="266">
        <v>86.22307692307692</v>
      </c>
      <c r="M50" s="267">
        <v>80.5</v>
      </c>
      <c r="N50" s="247">
        <v>0</v>
      </c>
      <c r="O50" s="266">
        <v>80.5</v>
      </c>
      <c r="P50" s="233">
        <v>86.47625</v>
      </c>
      <c r="Q50" s="275">
        <v>45</v>
      </c>
      <c r="R50" s="349">
        <v>32</v>
      </c>
      <c r="S50" s="350" t="s">
        <v>32</v>
      </c>
      <c r="T50" s="189"/>
      <c r="U50" s="353"/>
      <c r="V50" s="189"/>
      <c r="W50" s="190"/>
    </row>
    <row r="51" spans="1:23" ht="22.5">
      <c r="A51" s="139" t="s">
        <v>28</v>
      </c>
      <c r="B51" s="132" t="s">
        <v>260</v>
      </c>
      <c r="C51" s="138">
        <v>85</v>
      </c>
      <c r="D51" s="187" t="s">
        <v>261</v>
      </c>
      <c r="E51" s="346" t="s">
        <v>353</v>
      </c>
      <c r="F51" s="187" t="s">
        <v>354</v>
      </c>
      <c r="G51" s="347">
        <v>88.83814102564102</v>
      </c>
      <c r="H51" s="248">
        <v>5.9</v>
      </c>
      <c r="I51" s="266">
        <v>94.73814102564103</v>
      </c>
      <c r="J51" s="267">
        <v>83.08653846153847</v>
      </c>
      <c r="K51" s="248">
        <v>2</v>
      </c>
      <c r="L51" s="266">
        <v>85.08653846153847</v>
      </c>
      <c r="M51" s="267">
        <v>83.5</v>
      </c>
      <c r="N51" s="248">
        <v>1</v>
      </c>
      <c r="O51" s="266">
        <v>84.5</v>
      </c>
      <c r="P51" s="233">
        <v>86.475625</v>
      </c>
      <c r="Q51" s="275">
        <v>46</v>
      </c>
      <c r="R51" s="349">
        <v>56</v>
      </c>
      <c r="S51" s="350" t="s">
        <v>32</v>
      </c>
      <c r="T51" s="189"/>
      <c r="U51" s="353"/>
      <c r="V51" s="189"/>
      <c r="W51" s="190"/>
    </row>
    <row r="52" spans="1:23" ht="22.5">
      <c r="A52" s="139" t="s">
        <v>28</v>
      </c>
      <c r="B52" s="132" t="s">
        <v>260</v>
      </c>
      <c r="C52" s="138">
        <v>85</v>
      </c>
      <c r="D52" s="187" t="s">
        <v>266</v>
      </c>
      <c r="E52" s="346" t="s">
        <v>355</v>
      </c>
      <c r="F52" s="187" t="s">
        <v>356</v>
      </c>
      <c r="G52" s="347">
        <v>89.76410256410256</v>
      </c>
      <c r="H52" s="248">
        <v>0.6875</v>
      </c>
      <c r="I52" s="266">
        <v>90.45160256410256</v>
      </c>
      <c r="J52" s="267">
        <v>82.40384615384616</v>
      </c>
      <c r="K52" s="248">
        <v>2.5</v>
      </c>
      <c r="L52" s="266">
        <v>84.90384615384616</v>
      </c>
      <c r="M52" s="267">
        <v>91.5</v>
      </c>
      <c r="N52" s="248">
        <v>0.5</v>
      </c>
      <c r="O52" s="266">
        <v>92</v>
      </c>
      <c r="P52" s="233">
        <v>86.445625</v>
      </c>
      <c r="Q52" s="275">
        <v>47</v>
      </c>
      <c r="R52" s="349">
        <v>61</v>
      </c>
      <c r="S52" s="350" t="s">
        <v>32</v>
      </c>
      <c r="T52" s="189"/>
      <c r="U52" s="353"/>
      <c r="V52" s="189"/>
      <c r="W52" s="190"/>
    </row>
    <row r="53" spans="1:23" ht="22.5">
      <c r="A53" s="139" t="s">
        <v>28</v>
      </c>
      <c r="B53" s="132" t="s">
        <v>260</v>
      </c>
      <c r="C53" s="138">
        <v>85</v>
      </c>
      <c r="D53" s="187" t="s">
        <v>261</v>
      </c>
      <c r="E53" s="346" t="s">
        <v>357</v>
      </c>
      <c r="F53" s="187" t="s">
        <v>358</v>
      </c>
      <c r="G53" s="347">
        <v>88.77307692307693</v>
      </c>
      <c r="H53" s="248">
        <v>3</v>
      </c>
      <c r="I53" s="266">
        <v>91.77307692307693</v>
      </c>
      <c r="J53" s="267">
        <v>83.74038461538461</v>
      </c>
      <c r="K53" s="248">
        <v>1.125</v>
      </c>
      <c r="L53" s="266">
        <v>84.86538461538461</v>
      </c>
      <c r="M53" s="267">
        <v>90</v>
      </c>
      <c r="N53" s="247">
        <v>0</v>
      </c>
      <c r="O53" s="266">
        <v>90</v>
      </c>
      <c r="P53" s="233">
        <v>86.415</v>
      </c>
      <c r="Q53" s="275">
        <v>48</v>
      </c>
      <c r="R53" s="349">
        <v>47</v>
      </c>
      <c r="S53" s="350" t="s">
        <v>32</v>
      </c>
      <c r="T53" s="189"/>
      <c r="U53" s="353"/>
      <c r="V53" s="189"/>
      <c r="W53" s="190"/>
    </row>
    <row r="54" spans="1:23" ht="22.5">
      <c r="A54" s="139" t="s">
        <v>28</v>
      </c>
      <c r="B54" s="132" t="s">
        <v>260</v>
      </c>
      <c r="C54" s="138">
        <v>85</v>
      </c>
      <c r="D54" s="187" t="s">
        <v>266</v>
      </c>
      <c r="E54" s="346" t="s">
        <v>359</v>
      </c>
      <c r="F54" s="187" t="s">
        <v>360</v>
      </c>
      <c r="G54" s="347">
        <v>88.21057692307693</v>
      </c>
      <c r="H54" s="248">
        <v>2.70625</v>
      </c>
      <c r="I54" s="266">
        <v>90.91682692307693</v>
      </c>
      <c r="J54" s="267">
        <v>83.24038461538461</v>
      </c>
      <c r="K54" s="248">
        <v>2.25</v>
      </c>
      <c r="L54" s="266">
        <v>85.49038461538461</v>
      </c>
      <c r="M54" s="267">
        <v>85</v>
      </c>
      <c r="N54" s="247">
        <v>0</v>
      </c>
      <c r="O54" s="266">
        <v>85</v>
      </c>
      <c r="P54" s="233">
        <v>86.25531249999999</v>
      </c>
      <c r="Q54" s="275">
        <v>49</v>
      </c>
      <c r="R54" s="349">
        <v>53</v>
      </c>
      <c r="S54" s="350" t="s">
        <v>32</v>
      </c>
      <c r="T54" s="189"/>
      <c r="U54" s="353"/>
      <c r="V54" s="189"/>
      <c r="W54" s="190"/>
    </row>
    <row r="55" spans="1:23" ht="22.5">
      <c r="A55" s="139" t="s">
        <v>28</v>
      </c>
      <c r="B55" s="132" t="s">
        <v>260</v>
      </c>
      <c r="C55" s="138">
        <v>85</v>
      </c>
      <c r="D55" s="187" t="s">
        <v>261</v>
      </c>
      <c r="E55" s="346" t="s">
        <v>361</v>
      </c>
      <c r="F55" s="187" t="s">
        <v>362</v>
      </c>
      <c r="G55" s="347">
        <v>88.67115384615384</v>
      </c>
      <c r="H55" s="248">
        <v>0.95</v>
      </c>
      <c r="I55" s="266">
        <v>89.62115384615385</v>
      </c>
      <c r="J55" s="267">
        <v>84.73076923076923</v>
      </c>
      <c r="K55" s="248">
        <v>0</v>
      </c>
      <c r="L55" s="266">
        <v>84.73076923076923</v>
      </c>
      <c r="M55" s="267">
        <v>92.5</v>
      </c>
      <c r="N55" s="247">
        <v>0</v>
      </c>
      <c r="O55" s="266">
        <v>92.5</v>
      </c>
      <c r="P55" s="233">
        <v>86.24125</v>
      </c>
      <c r="Q55" s="275">
        <v>50</v>
      </c>
      <c r="R55" s="349">
        <v>34</v>
      </c>
      <c r="S55" s="350" t="s">
        <v>32</v>
      </c>
      <c r="T55" s="189"/>
      <c r="U55" s="353"/>
      <c r="V55" s="189"/>
      <c r="W55" s="190"/>
    </row>
    <row r="56" spans="1:23" ht="22.5">
      <c r="A56" s="139" t="s">
        <v>28</v>
      </c>
      <c r="B56" s="132" t="s">
        <v>260</v>
      </c>
      <c r="C56" s="138">
        <v>85</v>
      </c>
      <c r="D56" s="187" t="s">
        <v>266</v>
      </c>
      <c r="E56" s="346" t="s">
        <v>363</v>
      </c>
      <c r="F56" s="187" t="s">
        <v>364</v>
      </c>
      <c r="G56" s="347">
        <v>88.24759615384616</v>
      </c>
      <c r="H56" s="248">
        <v>1.125</v>
      </c>
      <c r="I56" s="266">
        <v>89.37259615384616</v>
      </c>
      <c r="J56" s="267">
        <v>83.39423076923077</v>
      </c>
      <c r="K56" s="248">
        <v>1.5</v>
      </c>
      <c r="L56" s="266">
        <v>84.89423076923077</v>
      </c>
      <c r="M56" s="267">
        <v>87.5</v>
      </c>
      <c r="N56" s="247">
        <v>0</v>
      </c>
      <c r="O56" s="266">
        <v>87.5</v>
      </c>
      <c r="P56" s="233">
        <v>85.8265625</v>
      </c>
      <c r="Q56" s="275">
        <v>51</v>
      </c>
      <c r="R56" s="349">
        <v>50</v>
      </c>
      <c r="S56" s="350" t="s">
        <v>32</v>
      </c>
      <c r="T56" s="189"/>
      <c r="U56" s="353"/>
      <c r="V56" s="189"/>
      <c r="W56" s="190"/>
    </row>
    <row r="57" spans="1:23" ht="22.5">
      <c r="A57" s="139" t="s">
        <v>28</v>
      </c>
      <c r="B57" s="132" t="s">
        <v>260</v>
      </c>
      <c r="C57" s="138">
        <v>85</v>
      </c>
      <c r="D57" s="187" t="s">
        <v>261</v>
      </c>
      <c r="E57" s="346" t="s">
        <v>365</v>
      </c>
      <c r="F57" s="187" t="s">
        <v>366</v>
      </c>
      <c r="G57" s="347">
        <v>89.54615384615384</v>
      </c>
      <c r="H57" s="248">
        <v>2.325</v>
      </c>
      <c r="I57" s="266">
        <v>91.87115384615385</v>
      </c>
      <c r="J57" s="267">
        <v>83.85576923076923</v>
      </c>
      <c r="K57" s="248">
        <v>0</v>
      </c>
      <c r="L57" s="266">
        <v>83.85576923076923</v>
      </c>
      <c r="M57" s="267">
        <v>91.5</v>
      </c>
      <c r="N57" s="247">
        <v>0</v>
      </c>
      <c r="O57" s="266">
        <v>91.5</v>
      </c>
      <c r="P57" s="233">
        <v>85.8225</v>
      </c>
      <c r="Q57" s="275">
        <v>52</v>
      </c>
      <c r="R57" s="349">
        <v>45</v>
      </c>
      <c r="S57" s="350" t="s">
        <v>32</v>
      </c>
      <c r="T57" s="189"/>
      <c r="U57" s="353"/>
      <c r="V57" s="189"/>
      <c r="W57" s="190"/>
    </row>
    <row r="58" spans="1:23" ht="22.5">
      <c r="A58" s="139" t="s">
        <v>28</v>
      </c>
      <c r="B58" s="132" t="s">
        <v>260</v>
      </c>
      <c r="C58" s="138">
        <v>85</v>
      </c>
      <c r="D58" s="187" t="s">
        <v>266</v>
      </c>
      <c r="E58" s="346" t="s">
        <v>367</v>
      </c>
      <c r="F58" s="187" t="s">
        <v>368</v>
      </c>
      <c r="G58" s="347">
        <v>89.33205128205128</v>
      </c>
      <c r="H58" s="248">
        <v>1.6825</v>
      </c>
      <c r="I58" s="266">
        <v>91.01455128205129</v>
      </c>
      <c r="J58" s="267">
        <v>83.32692307692308</v>
      </c>
      <c r="K58" s="248">
        <v>1.5</v>
      </c>
      <c r="L58" s="266">
        <v>84.82692307692308</v>
      </c>
      <c r="M58" s="267">
        <v>84.5</v>
      </c>
      <c r="N58" s="248">
        <v>1</v>
      </c>
      <c r="O58" s="266">
        <v>85.5</v>
      </c>
      <c r="P58" s="233">
        <v>85.822375</v>
      </c>
      <c r="Q58" s="275">
        <v>53</v>
      </c>
      <c r="R58" s="349">
        <v>52</v>
      </c>
      <c r="S58" s="350" t="s">
        <v>32</v>
      </c>
      <c r="T58" s="189"/>
      <c r="U58" s="353"/>
      <c r="V58" s="189"/>
      <c r="W58" s="190"/>
    </row>
    <row r="59" spans="1:23" ht="22.5">
      <c r="A59" s="139" t="s">
        <v>28</v>
      </c>
      <c r="B59" s="132" t="s">
        <v>260</v>
      </c>
      <c r="C59" s="138">
        <v>85</v>
      </c>
      <c r="D59" s="187" t="s">
        <v>261</v>
      </c>
      <c r="E59" s="346" t="s">
        <v>369</v>
      </c>
      <c r="F59" s="187" t="s">
        <v>370</v>
      </c>
      <c r="G59" s="347">
        <v>89.53525641025641</v>
      </c>
      <c r="H59" s="248">
        <v>1.935</v>
      </c>
      <c r="I59" s="266">
        <v>91.47025641025641</v>
      </c>
      <c r="J59" s="267">
        <v>83.38461538461539</v>
      </c>
      <c r="K59" s="248">
        <v>0</v>
      </c>
      <c r="L59" s="266">
        <v>83.38461538461539</v>
      </c>
      <c r="M59" s="267">
        <v>93</v>
      </c>
      <c r="N59" s="247">
        <v>0</v>
      </c>
      <c r="O59" s="266">
        <v>93</v>
      </c>
      <c r="P59" s="233">
        <v>85.55900000000001</v>
      </c>
      <c r="Q59" s="275">
        <v>54</v>
      </c>
      <c r="R59" s="349">
        <v>51</v>
      </c>
      <c r="S59" s="350" t="s">
        <v>32</v>
      </c>
      <c r="T59" s="189"/>
      <c r="U59" s="353"/>
      <c r="V59" s="189"/>
      <c r="W59" s="190"/>
    </row>
    <row r="60" spans="1:23" ht="22.5">
      <c r="A60" s="139" t="s">
        <v>28</v>
      </c>
      <c r="B60" s="132" t="s">
        <v>260</v>
      </c>
      <c r="C60" s="138">
        <v>85</v>
      </c>
      <c r="D60" s="187" t="s">
        <v>266</v>
      </c>
      <c r="E60" s="346" t="s">
        <v>371</v>
      </c>
      <c r="F60" s="187" t="s">
        <v>372</v>
      </c>
      <c r="G60" s="347">
        <v>90.21746794871795</v>
      </c>
      <c r="H60" s="248">
        <v>0.6875</v>
      </c>
      <c r="I60" s="266">
        <v>90.90496794871795</v>
      </c>
      <c r="J60" s="267">
        <v>83.20192307692308</v>
      </c>
      <c r="K60" s="248">
        <v>0.4</v>
      </c>
      <c r="L60" s="266">
        <v>83.60192307692309</v>
      </c>
      <c r="M60" s="267">
        <v>92</v>
      </c>
      <c r="N60" s="247">
        <v>0</v>
      </c>
      <c r="O60" s="266">
        <v>92</v>
      </c>
      <c r="P60" s="233">
        <v>85.53718750000002</v>
      </c>
      <c r="Q60" s="275">
        <v>55</v>
      </c>
      <c r="R60" s="349">
        <v>55</v>
      </c>
      <c r="S60" s="350" t="s">
        <v>32</v>
      </c>
      <c r="T60" s="189"/>
      <c r="U60" s="353"/>
      <c r="V60" s="189"/>
      <c r="W60" s="190"/>
    </row>
    <row r="61" spans="1:23" ht="22.5">
      <c r="A61" s="139" t="s">
        <v>28</v>
      </c>
      <c r="B61" s="132" t="s">
        <v>260</v>
      </c>
      <c r="C61" s="138">
        <v>85</v>
      </c>
      <c r="D61" s="187" t="s">
        <v>266</v>
      </c>
      <c r="E61" s="346" t="s">
        <v>373</v>
      </c>
      <c r="F61" s="187" t="s">
        <v>374</v>
      </c>
      <c r="G61" s="347">
        <v>87.69503205128206</v>
      </c>
      <c r="H61" s="248">
        <v>1.0625</v>
      </c>
      <c r="I61" s="266">
        <v>88.75753205128206</v>
      </c>
      <c r="J61" s="267">
        <v>82.29807692307692</v>
      </c>
      <c r="K61" s="248">
        <v>1.5</v>
      </c>
      <c r="L61" s="266">
        <v>83.79807692307692</v>
      </c>
      <c r="M61" s="267">
        <v>92.5</v>
      </c>
      <c r="N61" s="247">
        <v>0</v>
      </c>
      <c r="O61" s="266">
        <v>92.5</v>
      </c>
      <c r="P61" s="233">
        <v>85.4121875</v>
      </c>
      <c r="Q61" s="275">
        <v>56</v>
      </c>
      <c r="R61" s="349">
        <v>63</v>
      </c>
      <c r="S61" s="350" t="s">
        <v>32</v>
      </c>
      <c r="T61" s="189"/>
      <c r="U61" s="353"/>
      <c r="V61" s="189"/>
      <c r="W61" s="190"/>
    </row>
    <row r="62" spans="1:23" ht="22.5">
      <c r="A62" s="139" t="s">
        <v>28</v>
      </c>
      <c r="B62" s="132" t="s">
        <v>260</v>
      </c>
      <c r="C62" s="138">
        <v>85</v>
      </c>
      <c r="D62" s="187" t="s">
        <v>266</v>
      </c>
      <c r="E62" s="346" t="s">
        <v>375</v>
      </c>
      <c r="F62" s="187" t="s">
        <v>376</v>
      </c>
      <c r="G62" s="347">
        <v>87.03573717948717</v>
      </c>
      <c r="H62" s="248">
        <v>3.1875</v>
      </c>
      <c r="I62" s="266">
        <v>90.22323717948717</v>
      </c>
      <c r="J62" s="267">
        <v>83.85576923076923</v>
      </c>
      <c r="K62" s="248">
        <v>0</v>
      </c>
      <c r="L62" s="266">
        <v>83.85576923076923</v>
      </c>
      <c r="M62" s="267">
        <v>85.5</v>
      </c>
      <c r="N62" s="247">
        <v>0</v>
      </c>
      <c r="O62" s="266">
        <v>85.5</v>
      </c>
      <c r="P62" s="233">
        <v>84.97531249999999</v>
      </c>
      <c r="Q62" s="275">
        <v>57</v>
      </c>
      <c r="R62" s="349">
        <v>45</v>
      </c>
      <c r="S62" s="350" t="s">
        <v>119</v>
      </c>
      <c r="T62" s="189"/>
      <c r="U62" s="353"/>
      <c r="V62" s="189"/>
      <c r="W62" s="190"/>
    </row>
    <row r="63" spans="1:23" ht="22.5">
      <c r="A63" s="139" t="s">
        <v>28</v>
      </c>
      <c r="B63" s="132" t="s">
        <v>260</v>
      </c>
      <c r="C63" s="138">
        <v>85</v>
      </c>
      <c r="D63" s="187" t="s">
        <v>261</v>
      </c>
      <c r="E63" s="346" t="s">
        <v>377</v>
      </c>
      <c r="F63" s="187" t="s">
        <v>378</v>
      </c>
      <c r="G63" s="347">
        <v>89.4951923076923</v>
      </c>
      <c r="H63" s="248">
        <v>2.25</v>
      </c>
      <c r="I63" s="266">
        <v>91.7451923076923</v>
      </c>
      <c r="J63" s="267">
        <v>83.91346153846153</v>
      </c>
      <c r="K63" s="248">
        <v>0</v>
      </c>
      <c r="L63" s="266">
        <v>83.91346153846153</v>
      </c>
      <c r="M63" s="267">
        <v>82.5</v>
      </c>
      <c r="N63" s="247">
        <v>0</v>
      </c>
      <c r="O63" s="266">
        <v>82.5</v>
      </c>
      <c r="P63" s="233">
        <v>84.946875</v>
      </c>
      <c r="Q63" s="275">
        <v>58</v>
      </c>
      <c r="R63" s="349">
        <v>44</v>
      </c>
      <c r="S63" s="350" t="s">
        <v>32</v>
      </c>
      <c r="T63" s="189"/>
      <c r="U63" s="353"/>
      <c r="V63" s="189"/>
      <c r="W63" s="190"/>
    </row>
    <row r="64" spans="1:23" ht="22.5">
      <c r="A64" s="139" t="s">
        <v>28</v>
      </c>
      <c r="B64" s="132" t="s">
        <v>260</v>
      </c>
      <c r="C64" s="138">
        <v>85</v>
      </c>
      <c r="D64" s="187" t="s">
        <v>261</v>
      </c>
      <c r="E64" s="346" t="s">
        <v>379</v>
      </c>
      <c r="F64" s="187" t="s">
        <v>380</v>
      </c>
      <c r="G64" s="347">
        <v>89.07564102564103</v>
      </c>
      <c r="H64" s="248">
        <v>2.175</v>
      </c>
      <c r="I64" s="266">
        <v>91.25064102564103</v>
      </c>
      <c r="J64" s="267">
        <v>82.33653846153847</v>
      </c>
      <c r="K64" s="248">
        <v>0.3</v>
      </c>
      <c r="L64" s="266">
        <v>82.63653846153846</v>
      </c>
      <c r="M64" s="267">
        <v>92</v>
      </c>
      <c r="N64" s="247">
        <v>0</v>
      </c>
      <c r="O64" s="266">
        <v>92</v>
      </c>
      <c r="P64" s="233">
        <v>84.865</v>
      </c>
      <c r="Q64" s="275">
        <v>59</v>
      </c>
      <c r="R64" s="349">
        <v>62</v>
      </c>
      <c r="S64" s="350" t="s">
        <v>32</v>
      </c>
      <c r="T64" s="189"/>
      <c r="U64" s="353"/>
      <c r="V64" s="189"/>
      <c r="W64" s="190"/>
    </row>
    <row r="65" spans="1:23" ht="22.5">
      <c r="A65" s="139" t="s">
        <v>28</v>
      </c>
      <c r="B65" s="132" t="s">
        <v>260</v>
      </c>
      <c r="C65" s="138">
        <v>85</v>
      </c>
      <c r="D65" s="187" t="s">
        <v>261</v>
      </c>
      <c r="E65" s="346" t="s">
        <v>381</v>
      </c>
      <c r="F65" s="187" t="s">
        <v>382</v>
      </c>
      <c r="G65" s="347">
        <v>89.00192307692308</v>
      </c>
      <c r="H65" s="248">
        <v>4.6875</v>
      </c>
      <c r="I65" s="266">
        <v>93.68942307692308</v>
      </c>
      <c r="J65" s="267">
        <v>82.25961538461539</v>
      </c>
      <c r="K65" s="248">
        <v>0.375</v>
      </c>
      <c r="L65" s="266">
        <v>82.63461538461539</v>
      </c>
      <c r="M65" s="267">
        <v>87.5</v>
      </c>
      <c r="N65" s="247">
        <v>0</v>
      </c>
      <c r="O65" s="266">
        <v>87.5</v>
      </c>
      <c r="P65" s="233">
        <v>84.77937500000002</v>
      </c>
      <c r="Q65" s="275">
        <v>60</v>
      </c>
      <c r="R65" s="349">
        <v>64</v>
      </c>
      <c r="S65" s="350" t="s">
        <v>32</v>
      </c>
      <c r="T65" s="189"/>
      <c r="U65" s="353"/>
      <c r="V65" s="189"/>
      <c r="W65" s="190"/>
    </row>
    <row r="66" spans="1:23" ht="22.5">
      <c r="A66" s="139" t="s">
        <v>28</v>
      </c>
      <c r="B66" s="132" t="s">
        <v>260</v>
      </c>
      <c r="C66" s="138">
        <v>85</v>
      </c>
      <c r="D66" s="187" t="s">
        <v>261</v>
      </c>
      <c r="E66" s="346" t="s">
        <v>383</v>
      </c>
      <c r="F66" s="187" t="s">
        <v>384</v>
      </c>
      <c r="G66" s="347">
        <v>89.28814102564102</v>
      </c>
      <c r="H66" s="248">
        <v>2.3375</v>
      </c>
      <c r="I66" s="266">
        <v>91.62564102564103</v>
      </c>
      <c r="J66" s="267">
        <v>83.21153846153847</v>
      </c>
      <c r="K66" s="248">
        <v>0.3</v>
      </c>
      <c r="L66" s="266">
        <v>83.51153846153846</v>
      </c>
      <c r="M66" s="267">
        <v>84</v>
      </c>
      <c r="N66" s="247">
        <v>0</v>
      </c>
      <c r="O66" s="266">
        <v>84</v>
      </c>
      <c r="P66" s="233">
        <v>84.7775</v>
      </c>
      <c r="Q66" s="275">
        <v>61</v>
      </c>
      <c r="R66" s="349">
        <v>54</v>
      </c>
      <c r="S66" s="350" t="s">
        <v>32</v>
      </c>
      <c r="T66" s="189"/>
      <c r="U66" s="353"/>
      <c r="V66" s="189"/>
      <c r="W66" s="190"/>
    </row>
    <row r="67" spans="1:23" ht="22.5">
      <c r="A67" s="139" t="s">
        <v>28</v>
      </c>
      <c r="B67" s="132" t="s">
        <v>260</v>
      </c>
      <c r="C67" s="138">
        <v>85</v>
      </c>
      <c r="D67" s="187" t="s">
        <v>266</v>
      </c>
      <c r="E67" s="346" t="s">
        <v>385</v>
      </c>
      <c r="F67" s="187" t="s">
        <v>386</v>
      </c>
      <c r="G67" s="347">
        <v>88.62788461538462</v>
      </c>
      <c r="H67" s="248">
        <v>1.275</v>
      </c>
      <c r="I67" s="266">
        <v>89.90288461538462</v>
      </c>
      <c r="J67" s="267">
        <v>83.70192307692308</v>
      </c>
      <c r="K67" s="248">
        <v>0</v>
      </c>
      <c r="L67" s="266">
        <v>83.70192307692308</v>
      </c>
      <c r="M67" s="267">
        <v>83.5</v>
      </c>
      <c r="N67" s="247">
        <v>0</v>
      </c>
      <c r="O67" s="266">
        <v>83.5</v>
      </c>
      <c r="P67" s="233">
        <v>84.611875</v>
      </c>
      <c r="Q67" s="275">
        <v>62</v>
      </c>
      <c r="R67" s="349">
        <v>48</v>
      </c>
      <c r="S67" s="350" t="s">
        <v>32</v>
      </c>
      <c r="T67" s="189"/>
      <c r="U67" s="353"/>
      <c r="V67" s="189"/>
      <c r="W67" s="190"/>
    </row>
    <row r="68" spans="1:23" ht="22.5">
      <c r="A68" s="139" t="s">
        <v>28</v>
      </c>
      <c r="B68" s="132" t="s">
        <v>260</v>
      </c>
      <c r="C68" s="138">
        <v>85</v>
      </c>
      <c r="D68" s="187" t="s">
        <v>266</v>
      </c>
      <c r="E68" s="346" t="s">
        <v>387</v>
      </c>
      <c r="F68" s="187" t="s">
        <v>388</v>
      </c>
      <c r="G68" s="347">
        <v>88.92804487179487</v>
      </c>
      <c r="H68" s="248">
        <v>2.3875</v>
      </c>
      <c r="I68" s="266">
        <v>91.31554487179487</v>
      </c>
      <c r="J68" s="267">
        <v>82.8173076923077</v>
      </c>
      <c r="K68" s="248">
        <v>0.5625</v>
      </c>
      <c r="L68" s="266">
        <v>83.3798076923077</v>
      </c>
      <c r="M68" s="267">
        <v>82.5</v>
      </c>
      <c r="N68" s="247">
        <v>0</v>
      </c>
      <c r="O68" s="266">
        <v>82.5</v>
      </c>
      <c r="P68" s="233">
        <v>84.4821875</v>
      </c>
      <c r="Q68" s="275">
        <v>63</v>
      </c>
      <c r="R68" s="349">
        <v>57</v>
      </c>
      <c r="S68" s="350" t="s">
        <v>32</v>
      </c>
      <c r="T68" s="189"/>
      <c r="U68" s="353"/>
      <c r="V68" s="189"/>
      <c r="W68" s="190"/>
    </row>
    <row r="69" spans="1:23" ht="22.5">
      <c r="A69" s="139" t="s">
        <v>28</v>
      </c>
      <c r="B69" s="132" t="s">
        <v>260</v>
      </c>
      <c r="C69" s="138">
        <v>85</v>
      </c>
      <c r="D69" s="187" t="s">
        <v>266</v>
      </c>
      <c r="E69" s="346" t="s">
        <v>389</v>
      </c>
      <c r="F69" s="187" t="s">
        <v>390</v>
      </c>
      <c r="G69" s="347">
        <v>87.75657051282052</v>
      </c>
      <c r="H69" s="248">
        <v>0.6875</v>
      </c>
      <c r="I69" s="266">
        <v>88.44407051282052</v>
      </c>
      <c r="J69" s="267">
        <v>83.60576923076923</v>
      </c>
      <c r="K69" s="248">
        <v>0.5</v>
      </c>
      <c r="L69" s="266">
        <v>84.10576923076923</v>
      </c>
      <c r="M69" s="267">
        <v>78.5</v>
      </c>
      <c r="N69" s="247">
        <v>0</v>
      </c>
      <c r="O69" s="266">
        <v>78.5</v>
      </c>
      <c r="P69" s="233">
        <v>84.19593749999999</v>
      </c>
      <c r="Q69" s="275">
        <v>64</v>
      </c>
      <c r="R69" s="349">
        <v>49</v>
      </c>
      <c r="S69" s="350" t="s">
        <v>32</v>
      </c>
      <c r="T69" s="189"/>
      <c r="U69" s="353"/>
      <c r="V69" s="189"/>
      <c r="W69" s="190"/>
    </row>
    <row r="70" spans="1:23" ht="22.5">
      <c r="A70" s="139" t="s">
        <v>28</v>
      </c>
      <c r="B70" s="132" t="s">
        <v>260</v>
      </c>
      <c r="C70" s="138">
        <v>85</v>
      </c>
      <c r="D70" s="187" t="s">
        <v>261</v>
      </c>
      <c r="E70" s="346" t="s">
        <v>391</v>
      </c>
      <c r="F70" s="187" t="s">
        <v>392</v>
      </c>
      <c r="G70" s="347">
        <v>88.40929487179487</v>
      </c>
      <c r="H70" s="248">
        <v>0.625</v>
      </c>
      <c r="I70" s="266">
        <v>89.03429487179487</v>
      </c>
      <c r="J70" s="267">
        <v>82.1923076923077</v>
      </c>
      <c r="K70" s="248">
        <v>1.5</v>
      </c>
      <c r="L70" s="266">
        <v>83.6923076923077</v>
      </c>
      <c r="M70" s="267">
        <v>80</v>
      </c>
      <c r="N70" s="247">
        <v>0</v>
      </c>
      <c r="O70" s="266">
        <v>80</v>
      </c>
      <c r="P70" s="233">
        <v>84.124375</v>
      </c>
      <c r="Q70" s="275">
        <v>65</v>
      </c>
      <c r="R70" s="349">
        <v>65</v>
      </c>
      <c r="S70" s="350" t="s">
        <v>32</v>
      </c>
      <c r="T70" s="189"/>
      <c r="U70" s="353"/>
      <c r="V70" s="189"/>
      <c r="W70" s="190"/>
    </row>
    <row r="71" spans="1:23" ht="22.5">
      <c r="A71" s="139" t="s">
        <v>28</v>
      </c>
      <c r="B71" s="132" t="s">
        <v>260</v>
      </c>
      <c r="C71" s="138">
        <v>85</v>
      </c>
      <c r="D71" s="187" t="s">
        <v>266</v>
      </c>
      <c r="E71" s="346" t="s">
        <v>393</v>
      </c>
      <c r="F71" s="187" t="s">
        <v>394</v>
      </c>
      <c r="G71" s="347">
        <v>87.89695512820512</v>
      </c>
      <c r="H71" s="248">
        <v>2.1875</v>
      </c>
      <c r="I71" s="266">
        <v>90.08445512820512</v>
      </c>
      <c r="J71" s="267">
        <v>81.0576923076923</v>
      </c>
      <c r="K71" s="248">
        <v>1.5</v>
      </c>
      <c r="L71" s="266">
        <v>82.5576923076923</v>
      </c>
      <c r="M71" s="267">
        <v>85</v>
      </c>
      <c r="N71" s="248">
        <v>1</v>
      </c>
      <c r="O71" s="266">
        <v>86</v>
      </c>
      <c r="P71" s="233">
        <v>84.0309375</v>
      </c>
      <c r="Q71" s="275">
        <v>66</v>
      </c>
      <c r="R71" s="349">
        <v>71</v>
      </c>
      <c r="S71" s="350" t="s">
        <v>32</v>
      </c>
      <c r="T71" s="189"/>
      <c r="U71" s="353"/>
      <c r="V71" s="189"/>
      <c r="W71" s="190"/>
    </row>
    <row r="72" spans="1:23" ht="22.5">
      <c r="A72" s="139" t="s">
        <v>28</v>
      </c>
      <c r="B72" s="132" t="s">
        <v>260</v>
      </c>
      <c r="C72" s="138">
        <v>85</v>
      </c>
      <c r="D72" s="187" t="s">
        <v>261</v>
      </c>
      <c r="E72" s="346" t="s">
        <v>395</v>
      </c>
      <c r="F72" s="187" t="s">
        <v>396</v>
      </c>
      <c r="G72" s="347">
        <v>89.18878205128205</v>
      </c>
      <c r="H72" s="248">
        <v>1.125</v>
      </c>
      <c r="I72" s="266">
        <v>90.31378205128205</v>
      </c>
      <c r="J72" s="267">
        <v>80.67307692307692</v>
      </c>
      <c r="K72" s="248">
        <v>0</v>
      </c>
      <c r="L72" s="266">
        <v>80.67307692307692</v>
      </c>
      <c r="M72" s="267">
        <v>96.5</v>
      </c>
      <c r="N72" s="247">
        <v>0</v>
      </c>
      <c r="O72" s="266">
        <v>96.5</v>
      </c>
      <c r="P72" s="233">
        <v>83.701875</v>
      </c>
      <c r="Q72" s="275">
        <v>67</v>
      </c>
      <c r="R72" s="349">
        <v>73</v>
      </c>
      <c r="S72" s="350" t="s">
        <v>32</v>
      </c>
      <c r="T72" s="189"/>
      <c r="U72" s="353"/>
      <c r="V72" s="189"/>
      <c r="W72" s="190"/>
    </row>
    <row r="73" spans="1:23" ht="22.5">
      <c r="A73" s="139" t="s">
        <v>28</v>
      </c>
      <c r="B73" s="132" t="s">
        <v>260</v>
      </c>
      <c r="C73" s="138">
        <v>85</v>
      </c>
      <c r="D73" s="187" t="s">
        <v>266</v>
      </c>
      <c r="E73" s="346" t="s">
        <v>397</v>
      </c>
      <c r="F73" s="187" t="s">
        <v>398</v>
      </c>
      <c r="G73" s="347">
        <v>82.99599358974359</v>
      </c>
      <c r="H73" s="248">
        <v>0.6875</v>
      </c>
      <c r="I73" s="266">
        <v>83.68349358974359</v>
      </c>
      <c r="J73" s="267">
        <v>80.86538461538461</v>
      </c>
      <c r="K73" s="248">
        <v>1.5</v>
      </c>
      <c r="L73" s="266">
        <v>82.36538461538461</v>
      </c>
      <c r="M73" s="267">
        <v>91.5</v>
      </c>
      <c r="N73" s="247">
        <v>0</v>
      </c>
      <c r="O73" s="266">
        <v>91.5</v>
      </c>
      <c r="P73" s="233">
        <v>83.4765625</v>
      </c>
      <c r="Q73" s="275">
        <v>68</v>
      </c>
      <c r="R73" s="349">
        <v>72</v>
      </c>
      <c r="S73" s="350" t="s">
        <v>32</v>
      </c>
      <c r="T73" s="189"/>
      <c r="U73" s="353"/>
      <c r="V73" s="189"/>
      <c r="W73" s="190"/>
    </row>
    <row r="74" spans="1:23" ht="22.5">
      <c r="A74" s="139" t="s">
        <v>28</v>
      </c>
      <c r="B74" s="132" t="s">
        <v>260</v>
      </c>
      <c r="C74" s="138">
        <v>85</v>
      </c>
      <c r="D74" s="187" t="s">
        <v>261</v>
      </c>
      <c r="E74" s="346" t="s">
        <v>399</v>
      </c>
      <c r="F74" s="187" t="s">
        <v>400</v>
      </c>
      <c r="G74" s="347">
        <v>89.5173076923077</v>
      </c>
      <c r="H74" s="248">
        <v>1.025</v>
      </c>
      <c r="I74" s="266">
        <v>90.5423076923077</v>
      </c>
      <c r="J74" s="267">
        <v>82.46153846153847</v>
      </c>
      <c r="K74" s="248">
        <v>0</v>
      </c>
      <c r="L74" s="266">
        <v>82.46153846153847</v>
      </c>
      <c r="M74" s="267">
        <v>80</v>
      </c>
      <c r="N74" s="247">
        <v>0</v>
      </c>
      <c r="O74" s="266">
        <v>80</v>
      </c>
      <c r="P74" s="233">
        <v>83.4275</v>
      </c>
      <c r="Q74" s="275">
        <v>69</v>
      </c>
      <c r="R74" s="349">
        <v>60</v>
      </c>
      <c r="S74" s="350" t="s">
        <v>32</v>
      </c>
      <c r="T74" s="189"/>
      <c r="U74" s="353"/>
      <c r="V74" s="189"/>
      <c r="W74" s="190"/>
    </row>
    <row r="75" spans="1:23" ht="22.5">
      <c r="A75" s="139" t="s">
        <v>28</v>
      </c>
      <c r="B75" s="132" t="s">
        <v>260</v>
      </c>
      <c r="C75" s="138">
        <v>85</v>
      </c>
      <c r="D75" s="187" t="s">
        <v>266</v>
      </c>
      <c r="E75" s="346" t="s">
        <v>401</v>
      </c>
      <c r="F75" s="187" t="s">
        <v>402</v>
      </c>
      <c r="G75" s="347">
        <v>88.76570512820513</v>
      </c>
      <c r="H75" s="248">
        <v>0.6875</v>
      </c>
      <c r="I75" s="266">
        <v>89.45320512820513</v>
      </c>
      <c r="J75" s="267">
        <v>81.5576923076923</v>
      </c>
      <c r="K75" s="248">
        <v>0</v>
      </c>
      <c r="L75" s="266">
        <v>81.5576923076923</v>
      </c>
      <c r="M75" s="267">
        <v>84.5</v>
      </c>
      <c r="N75" s="247">
        <v>0</v>
      </c>
      <c r="O75" s="266">
        <v>84.5</v>
      </c>
      <c r="P75" s="233">
        <v>83.03625</v>
      </c>
      <c r="Q75" s="275">
        <v>70</v>
      </c>
      <c r="R75" s="349">
        <v>68</v>
      </c>
      <c r="S75" s="350" t="s">
        <v>32</v>
      </c>
      <c r="T75" s="189"/>
      <c r="U75" s="353"/>
      <c r="V75" s="189"/>
      <c r="W75" s="190"/>
    </row>
    <row r="76" spans="1:23" ht="22.5">
      <c r="A76" s="139" t="s">
        <v>28</v>
      </c>
      <c r="B76" s="132" t="s">
        <v>260</v>
      </c>
      <c r="C76" s="138">
        <v>85</v>
      </c>
      <c r="D76" s="187" t="s">
        <v>261</v>
      </c>
      <c r="E76" s="346" t="s">
        <v>403</v>
      </c>
      <c r="F76" s="187" t="s">
        <v>404</v>
      </c>
      <c r="G76" s="347">
        <v>89.36314102564103</v>
      </c>
      <c r="H76" s="248">
        <v>0.625</v>
      </c>
      <c r="I76" s="266">
        <v>89.98814102564103</v>
      </c>
      <c r="J76" s="267">
        <v>81.96153846153847</v>
      </c>
      <c r="K76" s="248">
        <v>0</v>
      </c>
      <c r="L76" s="266">
        <v>81.96153846153847</v>
      </c>
      <c r="M76" s="267">
        <v>79.5</v>
      </c>
      <c r="N76" s="247">
        <v>0</v>
      </c>
      <c r="O76" s="266">
        <v>79.5</v>
      </c>
      <c r="P76" s="233">
        <v>82.91937500000002</v>
      </c>
      <c r="Q76" s="275">
        <v>71</v>
      </c>
      <c r="R76" s="349">
        <v>66</v>
      </c>
      <c r="S76" s="350" t="s">
        <v>32</v>
      </c>
      <c r="T76" s="189"/>
      <c r="U76" s="353"/>
      <c r="V76" s="189"/>
      <c r="W76" s="190"/>
    </row>
    <row r="77" spans="1:23" ht="22.5">
      <c r="A77" s="139" t="s">
        <v>28</v>
      </c>
      <c r="B77" s="132" t="s">
        <v>260</v>
      </c>
      <c r="C77" s="138">
        <v>85</v>
      </c>
      <c r="D77" s="187" t="s">
        <v>266</v>
      </c>
      <c r="E77" s="346" t="s">
        <v>405</v>
      </c>
      <c r="F77" s="187" t="s">
        <v>406</v>
      </c>
      <c r="G77" s="354">
        <v>89.15432692307692</v>
      </c>
      <c r="H77" s="248">
        <v>1.1625</v>
      </c>
      <c r="I77" s="266">
        <v>90.31682692307692</v>
      </c>
      <c r="J77" s="267">
        <v>81.11538461538461</v>
      </c>
      <c r="K77" s="248">
        <v>0.5</v>
      </c>
      <c r="L77" s="266">
        <v>81.61538461538461</v>
      </c>
      <c r="M77" s="267">
        <v>81</v>
      </c>
      <c r="N77" s="247">
        <v>0</v>
      </c>
      <c r="O77" s="266">
        <v>81</v>
      </c>
      <c r="P77" s="233">
        <v>82.8590625</v>
      </c>
      <c r="Q77" s="275">
        <v>72</v>
      </c>
      <c r="R77" s="349">
        <v>69</v>
      </c>
      <c r="S77" s="350" t="s">
        <v>32</v>
      </c>
      <c r="T77" s="189"/>
      <c r="U77" s="353"/>
      <c r="V77" s="189"/>
      <c r="W77" s="190"/>
    </row>
    <row r="78" spans="1:23" ht="22.5">
      <c r="A78" s="139" t="s">
        <v>28</v>
      </c>
      <c r="B78" s="132" t="s">
        <v>260</v>
      </c>
      <c r="C78" s="138">
        <v>85</v>
      </c>
      <c r="D78" s="187" t="s">
        <v>266</v>
      </c>
      <c r="E78" s="346" t="s">
        <v>407</v>
      </c>
      <c r="F78" s="187" t="s">
        <v>408</v>
      </c>
      <c r="G78" s="347">
        <v>86.70817307692309</v>
      </c>
      <c r="H78" s="248">
        <v>0.6875</v>
      </c>
      <c r="I78" s="266">
        <v>87.39567307692309</v>
      </c>
      <c r="J78" s="267">
        <v>81.63461538461539</v>
      </c>
      <c r="K78" s="248">
        <v>0</v>
      </c>
      <c r="L78" s="266">
        <v>81.63461538461539</v>
      </c>
      <c r="M78" s="267">
        <v>85</v>
      </c>
      <c r="N78" s="247">
        <v>0</v>
      </c>
      <c r="O78" s="266">
        <v>85</v>
      </c>
      <c r="P78" s="233">
        <v>82.8353125</v>
      </c>
      <c r="Q78" s="275">
        <v>73</v>
      </c>
      <c r="R78" s="349">
        <v>67</v>
      </c>
      <c r="S78" s="350" t="s">
        <v>32</v>
      </c>
      <c r="T78" s="189"/>
      <c r="U78" s="353"/>
      <c r="V78" s="189"/>
      <c r="W78" s="190"/>
    </row>
    <row r="79" spans="1:23" ht="22.5">
      <c r="A79" s="139" t="s">
        <v>28</v>
      </c>
      <c r="B79" s="132" t="s">
        <v>260</v>
      </c>
      <c r="C79" s="138">
        <v>85</v>
      </c>
      <c r="D79" s="187" t="s">
        <v>261</v>
      </c>
      <c r="E79" s="346" t="s">
        <v>409</v>
      </c>
      <c r="F79" s="187" t="s">
        <v>410</v>
      </c>
      <c r="G79" s="252">
        <v>88.69807692307693</v>
      </c>
      <c r="H79" s="248">
        <v>0.625</v>
      </c>
      <c r="I79" s="266">
        <v>89.32307692307693</v>
      </c>
      <c r="J79" s="267">
        <v>81.11538461538461</v>
      </c>
      <c r="K79" s="248">
        <v>0</v>
      </c>
      <c r="L79" s="266">
        <v>81.11538461538461</v>
      </c>
      <c r="M79" s="267">
        <v>82</v>
      </c>
      <c r="N79" s="247">
        <v>0</v>
      </c>
      <c r="O79" s="266">
        <v>82</v>
      </c>
      <c r="P79" s="233">
        <v>82.43499999999999</v>
      </c>
      <c r="Q79" s="275">
        <v>74</v>
      </c>
      <c r="R79" s="349">
        <v>69</v>
      </c>
      <c r="S79" s="350" t="s">
        <v>32</v>
      </c>
      <c r="T79" s="189"/>
      <c r="U79" s="353"/>
      <c r="V79" s="189"/>
      <c r="W79" s="190"/>
    </row>
    <row r="80" spans="1:23" ht="22.5">
      <c r="A80" s="139" t="s">
        <v>28</v>
      </c>
      <c r="B80" s="132" t="s">
        <v>260</v>
      </c>
      <c r="C80" s="138">
        <v>85</v>
      </c>
      <c r="D80" s="187" t="s">
        <v>261</v>
      </c>
      <c r="E80" s="346" t="s">
        <v>411</v>
      </c>
      <c r="F80" s="187" t="s">
        <v>412</v>
      </c>
      <c r="G80" s="347">
        <v>87.58397435897436</v>
      </c>
      <c r="H80" s="248">
        <v>0.625</v>
      </c>
      <c r="I80" s="266">
        <v>88.20897435897436</v>
      </c>
      <c r="J80" s="267">
        <v>80.46153846153847</v>
      </c>
      <c r="K80" s="248">
        <v>0</v>
      </c>
      <c r="L80" s="266">
        <v>80.46153846153847</v>
      </c>
      <c r="M80" s="267">
        <v>85</v>
      </c>
      <c r="N80" s="247">
        <v>0</v>
      </c>
      <c r="O80" s="266">
        <v>85</v>
      </c>
      <c r="P80" s="233">
        <v>82.07750000000001</v>
      </c>
      <c r="Q80" s="275">
        <v>75</v>
      </c>
      <c r="R80" s="349">
        <v>74</v>
      </c>
      <c r="S80" s="350" t="s">
        <v>119</v>
      </c>
      <c r="T80" s="189"/>
      <c r="U80" s="353"/>
      <c r="V80" s="189"/>
      <c r="W80" s="190"/>
    </row>
    <row r="81" spans="1:23" ht="22.5">
      <c r="A81" s="139" t="s">
        <v>28</v>
      </c>
      <c r="B81" s="132" t="s">
        <v>260</v>
      </c>
      <c r="C81" s="138">
        <v>85</v>
      </c>
      <c r="D81" s="187" t="s">
        <v>261</v>
      </c>
      <c r="E81" s="346" t="s">
        <v>413</v>
      </c>
      <c r="F81" s="187" t="s">
        <v>414</v>
      </c>
      <c r="G81" s="347">
        <v>88.96923076923076</v>
      </c>
      <c r="H81" s="248">
        <v>0.725</v>
      </c>
      <c r="I81" s="266">
        <v>89.69423076923076</v>
      </c>
      <c r="J81" s="267">
        <v>79.72115384615384</v>
      </c>
      <c r="K81" s="248">
        <v>0</v>
      </c>
      <c r="L81" s="266">
        <v>79.72115384615384</v>
      </c>
      <c r="M81" s="267">
        <v>85</v>
      </c>
      <c r="N81" s="247">
        <v>0</v>
      </c>
      <c r="O81" s="266">
        <v>85</v>
      </c>
      <c r="P81" s="233">
        <v>81.745</v>
      </c>
      <c r="Q81" s="275">
        <v>76</v>
      </c>
      <c r="R81" s="349">
        <v>78</v>
      </c>
      <c r="S81" s="350" t="s">
        <v>32</v>
      </c>
      <c r="T81" s="189"/>
      <c r="U81" s="353"/>
      <c r="V81" s="189"/>
      <c r="W81" s="190"/>
    </row>
    <row r="82" spans="1:23" ht="22.5">
      <c r="A82" s="139" t="s">
        <v>28</v>
      </c>
      <c r="B82" s="132" t="s">
        <v>260</v>
      </c>
      <c r="C82" s="138">
        <v>85</v>
      </c>
      <c r="D82" s="187" t="s">
        <v>261</v>
      </c>
      <c r="E82" s="346" t="s">
        <v>415</v>
      </c>
      <c r="F82" s="187" t="s">
        <v>416</v>
      </c>
      <c r="G82" s="347">
        <v>88.26314102564103</v>
      </c>
      <c r="H82" s="248">
        <v>0.625</v>
      </c>
      <c r="I82" s="266">
        <v>88.88814102564103</v>
      </c>
      <c r="J82" s="267">
        <v>80.21153846153847</v>
      </c>
      <c r="K82" s="248">
        <v>0</v>
      </c>
      <c r="L82" s="266">
        <v>80.21153846153847</v>
      </c>
      <c r="M82" s="267">
        <v>77.5</v>
      </c>
      <c r="N82" s="247">
        <v>0</v>
      </c>
      <c r="O82" s="266">
        <v>77.5</v>
      </c>
      <c r="P82" s="233">
        <v>81.24187500000001</v>
      </c>
      <c r="Q82" s="275">
        <v>77</v>
      </c>
      <c r="R82" s="349">
        <v>76</v>
      </c>
      <c r="S82" s="350" t="s">
        <v>32</v>
      </c>
      <c r="T82" s="189"/>
      <c r="U82" s="353"/>
      <c r="V82" s="189"/>
      <c r="W82" s="190"/>
    </row>
    <row r="83" spans="1:23" ht="22.5">
      <c r="A83" s="139" t="s">
        <v>28</v>
      </c>
      <c r="B83" s="132" t="s">
        <v>260</v>
      </c>
      <c r="C83" s="138">
        <v>85</v>
      </c>
      <c r="D83" s="187" t="s">
        <v>261</v>
      </c>
      <c r="E83" s="346" t="s">
        <v>417</v>
      </c>
      <c r="F83" s="187" t="s">
        <v>418</v>
      </c>
      <c r="G83" s="347">
        <v>88.5</v>
      </c>
      <c r="H83" s="248">
        <v>3.1625</v>
      </c>
      <c r="I83" s="266">
        <v>91.6625</v>
      </c>
      <c r="J83" s="267">
        <v>78.5</v>
      </c>
      <c r="K83" s="248">
        <v>0.375</v>
      </c>
      <c r="L83" s="266">
        <v>78.875</v>
      </c>
      <c r="M83" s="267">
        <v>81.5</v>
      </c>
      <c r="N83" s="247">
        <v>0</v>
      </c>
      <c r="O83" s="266">
        <v>81.5</v>
      </c>
      <c r="P83" s="233">
        <v>81.055625</v>
      </c>
      <c r="Q83" s="275">
        <v>78</v>
      </c>
      <c r="R83" s="349">
        <v>82</v>
      </c>
      <c r="S83" s="350" t="s">
        <v>32</v>
      </c>
      <c r="T83" s="189"/>
      <c r="U83" s="353"/>
      <c r="V83" s="189"/>
      <c r="W83" s="190"/>
    </row>
    <row r="84" spans="1:23" ht="22.5">
      <c r="A84" s="139" t="s">
        <v>28</v>
      </c>
      <c r="B84" s="132" t="s">
        <v>260</v>
      </c>
      <c r="C84" s="138">
        <v>85</v>
      </c>
      <c r="D84" s="187" t="s">
        <v>266</v>
      </c>
      <c r="E84" s="346" t="s">
        <v>419</v>
      </c>
      <c r="F84" s="187" t="s">
        <v>420</v>
      </c>
      <c r="G84" s="347">
        <v>88.35576923076923</v>
      </c>
      <c r="H84" s="248">
        <v>0.6875</v>
      </c>
      <c r="I84" s="266">
        <v>89.04326923076923</v>
      </c>
      <c r="J84" s="267">
        <v>80.02884615384616</v>
      </c>
      <c r="K84" s="248">
        <v>0</v>
      </c>
      <c r="L84" s="266">
        <v>80.02884615384616</v>
      </c>
      <c r="M84" s="267">
        <v>75</v>
      </c>
      <c r="N84" s="247">
        <v>0</v>
      </c>
      <c r="O84" s="266">
        <v>75</v>
      </c>
      <c r="P84" s="233">
        <v>80.87812500000001</v>
      </c>
      <c r="Q84" s="275">
        <v>79</v>
      </c>
      <c r="R84" s="349">
        <v>77</v>
      </c>
      <c r="S84" s="350" t="s">
        <v>32</v>
      </c>
      <c r="T84" s="189"/>
      <c r="U84" s="353"/>
      <c r="V84" s="189"/>
      <c r="W84" s="190"/>
    </row>
    <row r="85" spans="1:23" ht="22.5">
      <c r="A85" s="139" t="s">
        <v>28</v>
      </c>
      <c r="B85" s="132" t="s">
        <v>260</v>
      </c>
      <c r="C85" s="138">
        <v>85</v>
      </c>
      <c r="D85" s="187" t="s">
        <v>261</v>
      </c>
      <c r="E85" s="346" t="s">
        <v>421</v>
      </c>
      <c r="F85" s="187" t="s">
        <v>422</v>
      </c>
      <c r="G85" s="252">
        <v>87.89455128205128</v>
      </c>
      <c r="H85" s="248">
        <v>0.625</v>
      </c>
      <c r="I85" s="266">
        <v>88.51955128205128</v>
      </c>
      <c r="J85" s="267">
        <v>79.20192307692308</v>
      </c>
      <c r="K85" s="248">
        <v>0</v>
      </c>
      <c r="L85" s="266">
        <v>79.20192307692308</v>
      </c>
      <c r="M85" s="267">
        <v>78</v>
      </c>
      <c r="N85" s="247">
        <v>0</v>
      </c>
      <c r="O85" s="266">
        <v>78</v>
      </c>
      <c r="P85" s="233">
        <v>80.47937499999999</v>
      </c>
      <c r="Q85" s="275">
        <v>80</v>
      </c>
      <c r="R85" s="349">
        <v>80</v>
      </c>
      <c r="S85" s="350" t="s">
        <v>32</v>
      </c>
      <c r="T85" s="189"/>
      <c r="U85" s="353"/>
      <c r="V85" s="189"/>
      <c r="W85" s="190"/>
    </row>
    <row r="86" spans="1:23" ht="22.5">
      <c r="A86" s="139" t="s">
        <v>28</v>
      </c>
      <c r="B86" s="132" t="s">
        <v>260</v>
      </c>
      <c r="C86" s="138">
        <v>85</v>
      </c>
      <c r="D86" s="187" t="s">
        <v>261</v>
      </c>
      <c r="E86" s="346" t="s">
        <v>423</v>
      </c>
      <c r="F86" s="187" t="s">
        <v>424</v>
      </c>
      <c r="G86" s="252">
        <v>85.89391025641025</v>
      </c>
      <c r="H86" s="248">
        <v>0.625</v>
      </c>
      <c r="I86" s="266">
        <v>86.51891025641025</v>
      </c>
      <c r="J86" s="267">
        <v>79.61538461538461</v>
      </c>
      <c r="K86" s="248">
        <v>0</v>
      </c>
      <c r="L86" s="266">
        <v>79.61538461538461</v>
      </c>
      <c r="M86" s="267">
        <v>77.5</v>
      </c>
      <c r="N86" s="247">
        <v>0</v>
      </c>
      <c r="O86" s="266">
        <v>77.5</v>
      </c>
      <c r="P86" s="233">
        <v>80.43937499999998</v>
      </c>
      <c r="Q86" s="275">
        <v>81</v>
      </c>
      <c r="R86" s="349">
        <v>79</v>
      </c>
      <c r="S86" s="350" t="s">
        <v>32</v>
      </c>
      <c r="T86" s="189"/>
      <c r="U86" s="353"/>
      <c r="V86" s="189"/>
      <c r="W86" s="190"/>
    </row>
    <row r="87" spans="1:23" ht="22.5">
      <c r="A87" s="139" t="s">
        <v>28</v>
      </c>
      <c r="B87" s="132" t="s">
        <v>260</v>
      </c>
      <c r="C87" s="138">
        <v>85</v>
      </c>
      <c r="D87" s="187" t="s">
        <v>261</v>
      </c>
      <c r="E87" s="346" t="s">
        <v>425</v>
      </c>
      <c r="F87" s="187" t="s">
        <v>426</v>
      </c>
      <c r="G87" s="347">
        <v>88.44445970695969</v>
      </c>
      <c r="H87" s="248">
        <v>0.625</v>
      </c>
      <c r="I87" s="266">
        <v>89.06945970695969</v>
      </c>
      <c r="J87" s="267">
        <v>78.90384615384616</v>
      </c>
      <c r="K87" s="248">
        <v>0</v>
      </c>
      <c r="L87" s="266">
        <v>78.90384615384616</v>
      </c>
      <c r="M87" s="267">
        <v>77</v>
      </c>
      <c r="N87" s="247">
        <v>0</v>
      </c>
      <c r="O87" s="266">
        <v>77</v>
      </c>
      <c r="P87" s="233">
        <v>80.23830357142857</v>
      </c>
      <c r="Q87" s="275">
        <v>82</v>
      </c>
      <c r="R87" s="349">
        <v>81</v>
      </c>
      <c r="S87" s="350" t="s">
        <v>32</v>
      </c>
      <c r="T87" s="189"/>
      <c r="U87" s="353"/>
      <c r="V87" s="189"/>
      <c r="W87" s="190"/>
    </row>
    <row r="88" spans="1:23" ht="22.5">
      <c r="A88" s="139" t="s">
        <v>28</v>
      </c>
      <c r="B88" s="132" t="s">
        <v>260</v>
      </c>
      <c r="C88" s="138">
        <v>85</v>
      </c>
      <c r="D88" s="187" t="s">
        <v>266</v>
      </c>
      <c r="E88" s="346" t="s">
        <v>427</v>
      </c>
      <c r="F88" s="187" t="s">
        <v>428</v>
      </c>
      <c r="G88" s="347">
        <v>86.33253205128204</v>
      </c>
      <c r="H88" s="248">
        <v>0.6875</v>
      </c>
      <c r="I88" s="266">
        <v>87.02003205128204</v>
      </c>
      <c r="J88" s="267">
        <v>77.29807692307692</v>
      </c>
      <c r="K88" s="248">
        <v>0</v>
      </c>
      <c r="L88" s="266">
        <v>77.29807692307692</v>
      </c>
      <c r="M88" s="267">
        <v>84.5</v>
      </c>
      <c r="N88" s="248">
        <v>1</v>
      </c>
      <c r="O88" s="266">
        <v>85.5</v>
      </c>
      <c r="P88" s="233">
        <v>79.5765625</v>
      </c>
      <c r="Q88" s="275">
        <v>83</v>
      </c>
      <c r="R88" s="349">
        <v>84</v>
      </c>
      <c r="S88" s="350" t="s">
        <v>119</v>
      </c>
      <c r="T88" s="189"/>
      <c r="U88" s="353"/>
      <c r="V88" s="189"/>
      <c r="W88" s="190"/>
    </row>
    <row r="89" spans="1:23" ht="22.5">
      <c r="A89" s="139" t="s">
        <v>28</v>
      </c>
      <c r="B89" s="132" t="s">
        <v>260</v>
      </c>
      <c r="C89" s="138">
        <v>85</v>
      </c>
      <c r="D89" s="187" t="s">
        <v>266</v>
      </c>
      <c r="E89" s="346" t="s">
        <v>429</v>
      </c>
      <c r="F89" s="187" t="s">
        <v>430</v>
      </c>
      <c r="G89" s="347">
        <v>85.88733974358975</v>
      </c>
      <c r="H89" s="248">
        <v>0.6875</v>
      </c>
      <c r="I89" s="266">
        <v>86.57483974358975</v>
      </c>
      <c r="J89" s="267">
        <v>78.00961538461539</v>
      </c>
      <c r="K89" s="248">
        <v>0</v>
      </c>
      <c r="L89" s="266">
        <v>78.00961538461539</v>
      </c>
      <c r="M89" s="267">
        <v>72</v>
      </c>
      <c r="N89" s="247">
        <v>0</v>
      </c>
      <c r="O89" s="266">
        <v>72</v>
      </c>
      <c r="P89" s="233">
        <v>78.6934375</v>
      </c>
      <c r="Q89" s="275">
        <v>84</v>
      </c>
      <c r="R89" s="349">
        <v>83</v>
      </c>
      <c r="S89" s="350" t="s">
        <v>32</v>
      </c>
      <c r="T89" s="189"/>
      <c r="U89" s="353"/>
      <c r="V89" s="189"/>
      <c r="W89" s="190"/>
    </row>
    <row r="90" spans="1:23" ht="23.25">
      <c r="A90" s="142" t="s">
        <v>28</v>
      </c>
      <c r="B90" s="229" t="s">
        <v>260</v>
      </c>
      <c r="C90" s="145">
        <v>85</v>
      </c>
      <c r="D90" s="145" t="s">
        <v>266</v>
      </c>
      <c r="E90" s="145" t="s">
        <v>431</v>
      </c>
      <c r="F90" s="145" t="s">
        <v>432</v>
      </c>
      <c r="G90" s="355">
        <v>85.05608974358975</v>
      </c>
      <c r="H90" s="256">
        <v>0.6875</v>
      </c>
      <c r="I90" s="271">
        <v>85.74358974358975</v>
      </c>
      <c r="J90" s="272">
        <v>75.75961538461539</v>
      </c>
      <c r="K90" s="256">
        <v>0.5</v>
      </c>
      <c r="L90" s="271">
        <v>76.25961538461539</v>
      </c>
      <c r="M90" s="272">
        <v>75.5</v>
      </c>
      <c r="N90" s="256">
        <v>1</v>
      </c>
      <c r="O90" s="271">
        <v>76.5</v>
      </c>
      <c r="P90" s="273">
        <v>77.70625000000001</v>
      </c>
      <c r="Q90" s="283">
        <v>85</v>
      </c>
      <c r="R90" s="202">
        <v>85</v>
      </c>
      <c r="S90" s="145" t="s">
        <v>119</v>
      </c>
      <c r="T90" s="202"/>
      <c r="U90" s="202"/>
      <c r="V90" s="202"/>
      <c r="W90" s="284"/>
    </row>
    <row r="91" spans="1:23" ht="14.25">
      <c r="A91" s="356" t="s">
        <v>125</v>
      </c>
      <c r="B91" s="357" t="s">
        <v>126</v>
      </c>
      <c r="C91" s="357"/>
      <c r="D91" s="357"/>
      <c r="E91" s="357"/>
      <c r="F91" s="357"/>
      <c r="G91" s="358"/>
      <c r="H91" s="357"/>
      <c r="I91" s="357"/>
      <c r="J91" s="357"/>
      <c r="K91" s="357"/>
      <c r="L91" s="357"/>
      <c r="M91" s="357"/>
      <c r="N91" s="357"/>
      <c r="O91" s="357"/>
      <c r="P91" s="357"/>
      <c r="Q91" s="360"/>
      <c r="R91" s="357"/>
      <c r="S91" s="357"/>
      <c r="T91" s="357"/>
      <c r="U91" s="357"/>
      <c r="V91" s="357"/>
      <c r="W91" s="357"/>
    </row>
    <row r="92" spans="1:23" ht="14.25">
      <c r="A92" s="93"/>
      <c r="B92" s="357" t="s">
        <v>127</v>
      </c>
      <c r="C92" s="357"/>
      <c r="D92" s="357"/>
      <c r="E92" s="357"/>
      <c r="F92" s="357"/>
      <c r="G92" s="358"/>
      <c r="H92" s="357"/>
      <c r="I92" s="357"/>
      <c r="J92" s="357"/>
      <c r="K92" s="357"/>
      <c r="L92" s="357"/>
      <c r="M92" s="357"/>
      <c r="N92" s="357"/>
      <c r="O92" s="357"/>
      <c r="P92" s="357"/>
      <c r="Q92" s="360"/>
      <c r="R92" s="357"/>
      <c r="S92" s="357"/>
      <c r="T92" s="357"/>
      <c r="U92" s="357"/>
      <c r="V92" s="357"/>
      <c r="W92" s="357"/>
    </row>
    <row r="93" spans="1:23" ht="14.25">
      <c r="A93" s="93"/>
      <c r="B93" s="357" t="s">
        <v>128</v>
      </c>
      <c r="C93" s="357"/>
      <c r="D93" s="357"/>
      <c r="E93" s="357"/>
      <c r="F93" s="357"/>
      <c r="G93" s="358"/>
      <c r="H93" s="357"/>
      <c r="I93" s="357"/>
      <c r="J93" s="357"/>
      <c r="K93" s="357"/>
      <c r="L93" s="357"/>
      <c r="M93" s="357"/>
      <c r="N93" s="357"/>
      <c r="O93" s="357"/>
      <c r="P93" s="357"/>
      <c r="Q93" s="360"/>
      <c r="R93" s="357"/>
      <c r="S93" s="357"/>
      <c r="T93" s="357"/>
      <c r="U93" s="357"/>
      <c r="V93" s="357"/>
      <c r="W93" s="357"/>
    </row>
    <row r="94" spans="1:23" ht="14.25">
      <c r="A94" s="93"/>
      <c r="B94" s="357" t="s">
        <v>129</v>
      </c>
      <c r="C94" s="357"/>
      <c r="D94" s="357"/>
      <c r="E94" s="357"/>
      <c r="F94" s="357"/>
      <c r="G94" s="358"/>
      <c r="H94" s="357"/>
      <c r="I94" s="357"/>
      <c r="J94" s="357"/>
      <c r="K94" s="357"/>
      <c r="L94" s="357"/>
      <c r="M94" s="357"/>
      <c r="N94" s="357"/>
      <c r="O94" s="357"/>
      <c r="P94" s="357"/>
      <c r="Q94" s="360"/>
      <c r="R94" s="357"/>
      <c r="S94" s="357"/>
      <c r="T94" s="357"/>
      <c r="U94" s="357"/>
      <c r="V94" s="357"/>
      <c r="W94" s="357"/>
    </row>
    <row r="95" spans="1:23" ht="14.25">
      <c r="A95" s="359"/>
      <c r="B95" s="357" t="s">
        <v>130</v>
      </c>
      <c r="C95" s="357"/>
      <c r="D95" s="357"/>
      <c r="E95" s="357"/>
      <c r="F95" s="357"/>
      <c r="G95" s="358"/>
      <c r="H95" s="357"/>
      <c r="I95" s="357"/>
      <c r="J95" s="357"/>
      <c r="K95" s="357"/>
      <c r="L95" s="357"/>
      <c r="M95" s="357"/>
      <c r="N95" s="357"/>
      <c r="O95" s="357"/>
      <c r="P95" s="357"/>
      <c r="Q95" s="360"/>
      <c r="R95" s="357"/>
      <c r="S95" s="357"/>
      <c r="T95" s="357"/>
      <c r="U95" s="357"/>
      <c r="V95" s="357"/>
      <c r="W95" s="357"/>
    </row>
    <row r="96" spans="1:23" ht="14.25">
      <c r="A96" s="359"/>
      <c r="B96" s="357" t="s">
        <v>131</v>
      </c>
      <c r="C96" s="357"/>
      <c r="D96" s="357"/>
      <c r="E96" s="357"/>
      <c r="F96" s="357"/>
      <c r="G96" s="358"/>
      <c r="H96" s="357"/>
      <c r="I96" s="357"/>
      <c r="J96" s="357"/>
      <c r="K96" s="357"/>
      <c r="L96" s="357"/>
      <c r="M96" s="357"/>
      <c r="N96" s="357"/>
      <c r="O96" s="357"/>
      <c r="P96" s="357"/>
      <c r="Q96" s="360"/>
      <c r="R96" s="357"/>
      <c r="S96" s="357"/>
      <c r="T96" s="357"/>
      <c r="U96" s="357"/>
      <c r="V96" s="357"/>
      <c r="W96" s="357"/>
    </row>
  </sheetData>
  <sheetProtection/>
  <autoFilter ref="A5:W96"/>
  <mergeCells count="30">
    <mergeCell ref="A2:V2"/>
    <mergeCell ref="B91:W91"/>
    <mergeCell ref="B92:W92"/>
    <mergeCell ref="B93:W93"/>
    <mergeCell ref="B94:W94"/>
    <mergeCell ref="B95:W95"/>
    <mergeCell ref="B96:W9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s>
  <dataValidations count="6">
    <dataValidation type="list" allowBlank="1" showInputMessage="1" showErrorMessage="1" sqref="V16:V67 V68:V90">
      <formula1>"三好,三标,优干"</formula1>
    </dataValidation>
    <dataValidation type="list" allowBlank="1" showInputMessage="1" showErrorMessage="1" sqref="T70 T1:T5 T71:T72 T73:T77 T78:T96">
      <formula1>$CH$9:$CH$72</formula1>
    </dataValidation>
    <dataValidation type="list" allowBlank="1" showInputMessage="1" showErrorMessage="1" sqref="V1 V4:V5 V91:V96">
      <formula1>$CI$9:$CI$11</formula1>
    </dataValidation>
    <dataValidation type="list" allowBlank="1" showInputMessage="1" showErrorMessage="1" sqref="S6 S7 S62 S80 S88 S89 S90 S8:S61 S63:S79 S81:S87">
      <formula1>"是,否"</formula1>
    </dataValidation>
    <dataValidation type="list" allowBlank="1" showInputMessage="1" showErrorMessage="1" sqref="T40:T67 T68:T69">
      <formula1>"一等,二等,三等,德育分未达标,课程考核不合格,体育成绩不合格"</formula1>
    </dataValidation>
    <dataValidation type="list" allowBlank="1" showInputMessage="1" showErrorMessage="1" sqref="U1:U2 U6:U9 U91:U96">
      <formula1>$CJ$9:$CJ$68</formula1>
    </dataValidation>
  </dataValidations>
  <printOptions/>
  <pageMargins left="0.2513888888888889" right="0.2513888888888889" top="0.39305555555555555" bottom="0" header="0.2986111111111111" footer="0.2986111111111111"/>
  <pageSetup fitToHeight="0" fitToWidth="1" horizontalDpi="600" verticalDpi="600" orientation="landscape" paperSize="9" scale="64"/>
</worksheet>
</file>

<file path=xl/worksheets/sheet5.xml><?xml version="1.0" encoding="utf-8"?>
<worksheet xmlns="http://schemas.openxmlformats.org/spreadsheetml/2006/main" xmlns:r="http://schemas.openxmlformats.org/officeDocument/2006/relationships">
  <sheetPr>
    <pageSetUpPr fitToPage="1"/>
  </sheetPr>
  <dimension ref="A1:IV62"/>
  <sheetViews>
    <sheetView zoomScaleSheetLayoutView="100" workbookViewId="0" topLeftCell="A1">
      <selection activeCell="T6" sqref="T6:T26"/>
    </sheetView>
  </sheetViews>
  <sheetFormatPr defaultColWidth="9.00390625" defaultRowHeight="14.25"/>
  <cols>
    <col min="1" max="1" width="10.75390625" style="285" customWidth="1"/>
    <col min="2" max="4" width="9.00390625" style="285" customWidth="1"/>
    <col min="5" max="5" width="12.125" style="285" bestFit="1" customWidth="1"/>
    <col min="6" max="10" width="9.00390625" style="285" customWidth="1"/>
    <col min="11" max="12" width="9.625" style="285" bestFit="1" customWidth="1"/>
    <col min="13" max="254" width="9.00390625" style="285" customWidth="1"/>
  </cols>
  <sheetData>
    <row r="1" spans="1:256" s="285" customFormat="1" ht="14.25">
      <c r="A1" s="286" t="s">
        <v>0</v>
      </c>
      <c r="B1" s="287"/>
      <c r="C1" s="288"/>
      <c r="D1" s="99"/>
      <c r="E1" s="99"/>
      <c r="F1" s="99"/>
      <c r="G1" s="240"/>
      <c r="H1" s="240"/>
      <c r="I1" s="240"/>
      <c r="J1" s="240"/>
      <c r="K1" s="240"/>
      <c r="L1" s="240"/>
      <c r="M1" s="240"/>
      <c r="N1" s="240"/>
      <c r="O1" s="240"/>
      <c r="P1" s="99"/>
      <c r="Q1" s="99"/>
      <c r="R1" s="99"/>
      <c r="S1" s="316"/>
      <c r="T1" s="240"/>
      <c r="U1" s="240"/>
      <c r="V1" s="240"/>
      <c r="W1" s="99"/>
      <c r="IU1"/>
      <c r="IV1"/>
    </row>
    <row r="2" spans="1:256" s="285" customFormat="1" ht="18.75">
      <c r="A2" s="289" t="s">
        <v>433</v>
      </c>
      <c r="B2" s="289"/>
      <c r="C2" s="289"/>
      <c r="D2" s="289"/>
      <c r="E2" s="289"/>
      <c r="F2" s="289"/>
      <c r="G2" s="289"/>
      <c r="H2" s="289"/>
      <c r="I2" s="289"/>
      <c r="J2" s="289"/>
      <c r="K2" s="289"/>
      <c r="L2" s="289"/>
      <c r="M2" s="289"/>
      <c r="N2" s="289"/>
      <c r="O2" s="289"/>
      <c r="P2" s="289"/>
      <c r="Q2" s="289"/>
      <c r="R2" s="289"/>
      <c r="S2" s="289"/>
      <c r="T2" s="317"/>
      <c r="U2" s="317"/>
      <c r="V2" s="289"/>
      <c r="W2" s="99"/>
      <c r="IU2"/>
      <c r="IV2"/>
    </row>
    <row r="3" spans="1:256" s="285" customFormat="1" ht="16.5">
      <c r="A3" s="290" t="s">
        <v>259</v>
      </c>
      <c r="B3" s="290" t="s">
        <v>3</v>
      </c>
      <c r="C3" s="291"/>
      <c r="D3" s="291"/>
      <c r="E3" s="291"/>
      <c r="F3" s="291"/>
      <c r="G3" s="291"/>
      <c r="H3" s="291"/>
      <c r="I3" s="291"/>
      <c r="J3" s="291"/>
      <c r="K3" s="291"/>
      <c r="L3" s="291"/>
      <c r="M3" s="291"/>
      <c r="N3" s="291"/>
      <c r="O3" s="291"/>
      <c r="P3" s="291"/>
      <c r="Q3" s="290" t="s">
        <v>4</v>
      </c>
      <c r="R3" s="291"/>
      <c r="S3" s="318"/>
      <c r="T3" s="291"/>
      <c r="U3" s="319"/>
      <c r="V3" s="320"/>
      <c r="W3" s="320"/>
      <c r="IU3"/>
      <c r="IV3"/>
    </row>
    <row r="4" spans="1:256" s="285" customFormat="1" ht="14.25">
      <c r="A4" s="292" t="s">
        <v>5</v>
      </c>
      <c r="B4" s="207" t="s">
        <v>6</v>
      </c>
      <c r="C4" s="112" t="s">
        <v>7</v>
      </c>
      <c r="D4" s="293" t="s">
        <v>8</v>
      </c>
      <c r="E4" s="293" t="s">
        <v>9</v>
      </c>
      <c r="F4" s="294" t="s">
        <v>10</v>
      </c>
      <c r="G4" s="241" t="s">
        <v>11</v>
      </c>
      <c r="H4" s="112" t="s">
        <v>12</v>
      </c>
      <c r="I4" s="257" t="s">
        <v>13</v>
      </c>
      <c r="J4" s="241" t="s">
        <v>14</v>
      </c>
      <c r="K4" s="112" t="s">
        <v>15</v>
      </c>
      <c r="L4" s="257" t="s">
        <v>16</v>
      </c>
      <c r="M4" s="241" t="s">
        <v>17</v>
      </c>
      <c r="N4" s="112" t="s">
        <v>18</v>
      </c>
      <c r="O4" s="257" t="s">
        <v>19</v>
      </c>
      <c r="P4" s="259" t="s">
        <v>20</v>
      </c>
      <c r="Q4" s="112" t="s">
        <v>21</v>
      </c>
      <c r="R4" s="207" t="s">
        <v>22</v>
      </c>
      <c r="S4" s="321" t="s">
        <v>23</v>
      </c>
      <c r="T4" s="322" t="s">
        <v>24</v>
      </c>
      <c r="U4" s="323" t="s">
        <v>25</v>
      </c>
      <c r="V4" s="324" t="s">
        <v>26</v>
      </c>
      <c r="W4" s="325" t="s">
        <v>27</v>
      </c>
      <c r="IU4"/>
      <c r="IV4"/>
    </row>
    <row r="5" spans="1:256" s="285" customFormat="1" ht="15">
      <c r="A5" s="295"/>
      <c r="B5" s="296"/>
      <c r="C5" s="119"/>
      <c r="D5" s="297"/>
      <c r="E5" s="297"/>
      <c r="F5" s="298"/>
      <c r="G5" s="243"/>
      <c r="H5" s="119"/>
      <c r="I5" s="260"/>
      <c r="J5" s="243"/>
      <c r="K5" s="119"/>
      <c r="L5" s="260"/>
      <c r="M5" s="243"/>
      <c r="N5" s="119"/>
      <c r="O5" s="260"/>
      <c r="P5" s="262"/>
      <c r="Q5" s="119"/>
      <c r="R5" s="296"/>
      <c r="S5" s="326"/>
      <c r="T5" s="327"/>
      <c r="U5" s="328"/>
      <c r="V5" s="329"/>
      <c r="W5" s="330"/>
      <c r="IU5"/>
      <c r="IV5"/>
    </row>
    <row r="6" spans="1:256" s="285" customFormat="1" ht="22.5">
      <c r="A6" s="299" t="s">
        <v>28</v>
      </c>
      <c r="B6" s="247" t="s">
        <v>434</v>
      </c>
      <c r="C6" s="300">
        <v>51</v>
      </c>
      <c r="D6" s="301" t="s">
        <v>435</v>
      </c>
      <c r="E6" s="302">
        <v>2021110026</v>
      </c>
      <c r="F6" s="303" t="s">
        <v>436</v>
      </c>
      <c r="G6" s="301">
        <v>92.61382352941177</v>
      </c>
      <c r="H6" s="304">
        <v>2</v>
      </c>
      <c r="I6" s="263">
        <v>94.61382352941177</v>
      </c>
      <c r="J6" s="301">
        <v>90.69411764705882</v>
      </c>
      <c r="K6" s="247">
        <v>11.279166666666669</v>
      </c>
      <c r="L6" s="263">
        <v>100</v>
      </c>
      <c r="M6" s="264">
        <v>84.5</v>
      </c>
      <c r="N6" s="247">
        <v>0</v>
      </c>
      <c r="O6" s="263">
        <v>84.5</v>
      </c>
      <c r="P6" s="265">
        <v>98.22050490196078</v>
      </c>
      <c r="Q6" s="274">
        <v>1</v>
      </c>
      <c r="R6" s="302">
        <v>1</v>
      </c>
      <c r="S6" s="331" t="s">
        <v>32</v>
      </c>
      <c r="T6" s="332" t="s">
        <v>33</v>
      </c>
      <c r="U6" s="248"/>
      <c r="V6" s="248" t="s">
        <v>34</v>
      </c>
      <c r="W6" s="333"/>
      <c r="IU6"/>
      <c r="IV6"/>
    </row>
    <row r="7" spans="1:256" s="285" customFormat="1" ht="22.5">
      <c r="A7" s="299" t="s">
        <v>28</v>
      </c>
      <c r="B7" s="247" t="s">
        <v>434</v>
      </c>
      <c r="C7" s="300">
        <v>51</v>
      </c>
      <c r="D7" s="301" t="s">
        <v>437</v>
      </c>
      <c r="E7" s="302">
        <v>2021110033</v>
      </c>
      <c r="F7" s="303" t="s">
        <v>438</v>
      </c>
      <c r="G7" s="301">
        <v>92.78882352941176</v>
      </c>
      <c r="H7" s="304">
        <v>2</v>
      </c>
      <c r="I7" s="266">
        <v>94.78882352941176</v>
      </c>
      <c r="J7" s="301">
        <v>88.69411764705882</v>
      </c>
      <c r="K7" s="248">
        <v>10.816666666666666</v>
      </c>
      <c r="L7" s="266">
        <v>98.54901960784314</v>
      </c>
      <c r="M7" s="267">
        <v>90</v>
      </c>
      <c r="N7" s="247">
        <v>0</v>
      </c>
      <c r="O7" s="266">
        <v>90</v>
      </c>
      <c r="P7" s="233">
        <v>97.13008823529411</v>
      </c>
      <c r="Q7" s="275">
        <v>2</v>
      </c>
      <c r="R7" s="302">
        <v>6</v>
      </c>
      <c r="S7" s="331" t="s">
        <v>32</v>
      </c>
      <c r="T7" s="334" t="s">
        <v>33</v>
      </c>
      <c r="U7" s="248"/>
      <c r="V7" s="248"/>
      <c r="W7" s="333"/>
      <c r="IU7"/>
      <c r="IV7"/>
    </row>
    <row r="8" spans="1:256" s="285" customFormat="1" ht="22.5">
      <c r="A8" s="299" t="s">
        <v>28</v>
      </c>
      <c r="B8" s="247" t="s">
        <v>434</v>
      </c>
      <c r="C8" s="300">
        <v>51</v>
      </c>
      <c r="D8" s="301" t="s">
        <v>435</v>
      </c>
      <c r="E8" s="302">
        <v>2021110020</v>
      </c>
      <c r="F8" s="303" t="s">
        <v>439</v>
      </c>
      <c r="G8" s="301">
        <v>90.78911764705882</v>
      </c>
      <c r="H8" s="304">
        <v>0.75</v>
      </c>
      <c r="I8" s="266">
        <v>91.53911764705882</v>
      </c>
      <c r="J8" s="301">
        <v>89.07058823529412</v>
      </c>
      <c r="K8" s="248">
        <v>11.179166666666669</v>
      </c>
      <c r="L8" s="266">
        <v>98.96732026143792</v>
      </c>
      <c r="M8" s="267">
        <v>82</v>
      </c>
      <c r="N8" s="247">
        <v>0</v>
      </c>
      <c r="O8" s="266">
        <v>82</v>
      </c>
      <c r="P8" s="233">
        <v>96.15635784313726</v>
      </c>
      <c r="Q8" s="275">
        <v>3</v>
      </c>
      <c r="R8" s="302">
        <v>4</v>
      </c>
      <c r="S8" s="331" t="s">
        <v>32</v>
      </c>
      <c r="T8" s="334" t="s">
        <v>33</v>
      </c>
      <c r="U8" s="248"/>
      <c r="V8" s="248" t="s">
        <v>37</v>
      </c>
      <c r="W8" s="333"/>
      <c r="IU8"/>
      <c r="IV8"/>
    </row>
    <row r="9" spans="1:256" s="285" customFormat="1" ht="22.5">
      <c r="A9" s="299" t="s">
        <v>28</v>
      </c>
      <c r="B9" s="247" t="s">
        <v>434</v>
      </c>
      <c r="C9" s="300">
        <v>51</v>
      </c>
      <c r="D9" s="301" t="s">
        <v>435</v>
      </c>
      <c r="E9" s="302">
        <v>2021110023</v>
      </c>
      <c r="F9" s="303" t="s">
        <v>440</v>
      </c>
      <c r="G9" s="301">
        <v>93.41941176470588</v>
      </c>
      <c r="H9" s="304">
        <v>3.85</v>
      </c>
      <c r="I9" s="266">
        <v>97.26941176470588</v>
      </c>
      <c r="J9" s="301">
        <v>89.84705882352941</v>
      </c>
      <c r="K9" s="248">
        <v>5.8625</v>
      </c>
      <c r="L9" s="266">
        <v>95.7095588235294</v>
      </c>
      <c r="M9" s="267">
        <v>93.5</v>
      </c>
      <c r="N9" s="248">
        <v>1.5</v>
      </c>
      <c r="O9" s="266">
        <v>95</v>
      </c>
      <c r="P9" s="233">
        <v>95.87258088235293</v>
      </c>
      <c r="Q9" s="275">
        <v>4</v>
      </c>
      <c r="R9" s="302">
        <v>3</v>
      </c>
      <c r="S9" s="331" t="s">
        <v>32</v>
      </c>
      <c r="T9" s="334" t="s">
        <v>41</v>
      </c>
      <c r="U9" s="248"/>
      <c r="V9" s="248" t="s">
        <v>46</v>
      </c>
      <c r="W9" s="333"/>
      <c r="IU9"/>
      <c r="IV9"/>
    </row>
    <row r="10" spans="1:256" s="285" customFormat="1" ht="22.5">
      <c r="A10" s="299" t="s">
        <v>28</v>
      </c>
      <c r="B10" s="247" t="s">
        <v>434</v>
      </c>
      <c r="C10" s="300">
        <v>51</v>
      </c>
      <c r="D10" s="301" t="s">
        <v>435</v>
      </c>
      <c r="E10" s="302">
        <v>2021110013</v>
      </c>
      <c r="F10" s="303" t="s">
        <v>441</v>
      </c>
      <c r="G10" s="301">
        <v>93.70882352941177</v>
      </c>
      <c r="H10" s="304">
        <v>3.04125</v>
      </c>
      <c r="I10" s="266">
        <v>96.75007352941178</v>
      </c>
      <c r="J10" s="301">
        <v>90.29411764705883</v>
      </c>
      <c r="K10" s="248">
        <v>3.725</v>
      </c>
      <c r="L10" s="266">
        <v>94.01911764705882</v>
      </c>
      <c r="M10" s="267">
        <v>96</v>
      </c>
      <c r="N10" s="247">
        <v>0</v>
      </c>
      <c r="O10" s="266">
        <v>96</v>
      </c>
      <c r="P10" s="233">
        <v>94.6268492647059</v>
      </c>
      <c r="Q10" s="275">
        <v>5</v>
      </c>
      <c r="R10" s="302">
        <v>2</v>
      </c>
      <c r="S10" s="331" t="s">
        <v>32</v>
      </c>
      <c r="T10" s="334" t="s">
        <v>41</v>
      </c>
      <c r="U10" s="335"/>
      <c r="V10" s="248" t="s">
        <v>46</v>
      </c>
      <c r="W10" s="333"/>
      <c r="IU10"/>
      <c r="IV10"/>
    </row>
    <row r="11" spans="1:256" s="285" customFormat="1" ht="22.5">
      <c r="A11" s="299" t="s">
        <v>28</v>
      </c>
      <c r="B11" s="247" t="s">
        <v>434</v>
      </c>
      <c r="C11" s="300">
        <v>51</v>
      </c>
      <c r="D11" s="301" t="s">
        <v>435</v>
      </c>
      <c r="E11" s="302">
        <v>2021110029</v>
      </c>
      <c r="F11" s="303" t="s">
        <v>442</v>
      </c>
      <c r="G11" s="301">
        <v>91.33970588235294</v>
      </c>
      <c r="H11" s="304">
        <v>1.05</v>
      </c>
      <c r="I11" s="266">
        <v>92.38970588235294</v>
      </c>
      <c r="J11" s="301">
        <v>85.82352941176471</v>
      </c>
      <c r="K11" s="248">
        <v>14.835416666666667</v>
      </c>
      <c r="L11" s="266">
        <v>95.35947712418302</v>
      </c>
      <c r="M11" s="267">
        <v>83.5</v>
      </c>
      <c r="N11" s="247">
        <v>0</v>
      </c>
      <c r="O11" s="266">
        <v>83.5</v>
      </c>
      <c r="P11" s="233">
        <v>93.7280637254902</v>
      </c>
      <c r="Q11" s="275">
        <v>6</v>
      </c>
      <c r="R11" s="302">
        <v>17</v>
      </c>
      <c r="S11" s="331" t="s">
        <v>32</v>
      </c>
      <c r="T11" s="334" t="s">
        <v>41</v>
      </c>
      <c r="U11" s="335"/>
      <c r="V11" s="248"/>
      <c r="W11" s="333"/>
      <c r="IU11"/>
      <c r="IV11"/>
    </row>
    <row r="12" spans="1:256" s="285" customFormat="1" ht="22.5">
      <c r="A12" s="299" t="s">
        <v>28</v>
      </c>
      <c r="B12" s="247" t="s">
        <v>434</v>
      </c>
      <c r="C12" s="300">
        <v>51</v>
      </c>
      <c r="D12" s="301" t="s">
        <v>437</v>
      </c>
      <c r="E12" s="302">
        <v>2021110040</v>
      </c>
      <c r="F12" s="303" t="s">
        <v>443</v>
      </c>
      <c r="G12" s="301">
        <v>91.21235294117648</v>
      </c>
      <c r="H12" s="304">
        <v>1.075</v>
      </c>
      <c r="I12" s="266">
        <v>92.28735294117648</v>
      </c>
      <c r="J12" s="301">
        <v>84.81176470588235</v>
      </c>
      <c r="K12" s="248">
        <v>10.183333333333334</v>
      </c>
      <c r="L12" s="266">
        <v>94.23529411764706</v>
      </c>
      <c r="M12" s="267">
        <v>87.5</v>
      </c>
      <c r="N12" s="247">
        <v>0</v>
      </c>
      <c r="O12" s="266">
        <v>87.5</v>
      </c>
      <c r="P12" s="233">
        <v>93.26957352941176</v>
      </c>
      <c r="Q12" s="275">
        <v>7</v>
      </c>
      <c r="R12" s="302">
        <v>23</v>
      </c>
      <c r="S12" s="331" t="s">
        <v>32</v>
      </c>
      <c r="T12" s="334" t="s">
        <v>41</v>
      </c>
      <c r="U12" s="335"/>
      <c r="V12" s="248"/>
      <c r="W12" s="333"/>
      <c r="IU12"/>
      <c r="IV12"/>
    </row>
    <row r="13" spans="1:256" s="285" customFormat="1" ht="22.5">
      <c r="A13" s="299" t="s">
        <v>28</v>
      </c>
      <c r="B13" s="247" t="s">
        <v>434</v>
      </c>
      <c r="C13" s="300">
        <v>51</v>
      </c>
      <c r="D13" s="301" t="s">
        <v>437</v>
      </c>
      <c r="E13" s="302">
        <v>2021110041</v>
      </c>
      <c r="F13" s="303" t="s">
        <v>444</v>
      </c>
      <c r="G13" s="301">
        <v>91.63294117647058</v>
      </c>
      <c r="H13" s="304">
        <v>0.475</v>
      </c>
      <c r="I13" s="266">
        <v>92.10794117647058</v>
      </c>
      <c r="J13" s="301">
        <v>85.16470588235295</v>
      </c>
      <c r="K13" s="248">
        <v>9.45</v>
      </c>
      <c r="L13" s="266">
        <v>94.61470588235295</v>
      </c>
      <c r="M13" s="267">
        <v>82</v>
      </c>
      <c r="N13" s="247">
        <v>0</v>
      </c>
      <c r="O13" s="266">
        <v>82</v>
      </c>
      <c r="P13" s="233">
        <v>92.9772205882353</v>
      </c>
      <c r="Q13" s="275">
        <v>8</v>
      </c>
      <c r="R13" s="302">
        <v>19</v>
      </c>
      <c r="S13" s="331" t="s">
        <v>32</v>
      </c>
      <c r="T13" s="334" t="s">
        <v>41</v>
      </c>
      <c r="U13" s="335"/>
      <c r="V13" s="248"/>
      <c r="W13" s="333"/>
      <c r="IU13"/>
      <c r="IV13"/>
    </row>
    <row r="14" spans="1:256" s="285" customFormat="1" ht="22.5">
      <c r="A14" s="299" t="s">
        <v>28</v>
      </c>
      <c r="B14" s="247" t="s">
        <v>434</v>
      </c>
      <c r="C14" s="300">
        <v>51</v>
      </c>
      <c r="D14" s="301" t="s">
        <v>435</v>
      </c>
      <c r="E14" s="302">
        <v>2021110009</v>
      </c>
      <c r="F14" s="303" t="s">
        <v>445</v>
      </c>
      <c r="G14" s="301">
        <v>91.5164705882353</v>
      </c>
      <c r="H14" s="304">
        <v>1.575</v>
      </c>
      <c r="I14" s="266">
        <v>93.0914705882353</v>
      </c>
      <c r="J14" s="301">
        <v>86.08235294117647</v>
      </c>
      <c r="K14" s="248">
        <v>8.416666666666668</v>
      </c>
      <c r="L14" s="266">
        <v>94.49901960784314</v>
      </c>
      <c r="M14" s="267">
        <v>81</v>
      </c>
      <c r="N14" s="247">
        <v>0</v>
      </c>
      <c r="O14" s="266">
        <v>81</v>
      </c>
      <c r="P14" s="233">
        <v>92.93798529411764</v>
      </c>
      <c r="Q14" s="275">
        <v>9</v>
      </c>
      <c r="R14" s="302">
        <v>14</v>
      </c>
      <c r="S14" s="331" t="s">
        <v>32</v>
      </c>
      <c r="T14" s="334" t="s">
        <v>52</v>
      </c>
      <c r="U14" s="335"/>
      <c r="V14" s="248"/>
      <c r="W14" s="333"/>
      <c r="IU14"/>
      <c r="IV14"/>
    </row>
    <row r="15" spans="1:256" s="285" customFormat="1" ht="22.5">
      <c r="A15" s="299" t="s">
        <v>28</v>
      </c>
      <c r="B15" s="247" t="s">
        <v>434</v>
      </c>
      <c r="C15" s="300">
        <v>51</v>
      </c>
      <c r="D15" s="301" t="s">
        <v>437</v>
      </c>
      <c r="E15" s="302">
        <v>2021110039</v>
      </c>
      <c r="F15" s="303" t="s">
        <v>446</v>
      </c>
      <c r="G15" s="301">
        <v>90.72941176470587</v>
      </c>
      <c r="H15" s="304">
        <v>2</v>
      </c>
      <c r="I15" s="266">
        <v>92.72941176470587</v>
      </c>
      <c r="J15" s="301">
        <v>86.6470588235294</v>
      </c>
      <c r="K15" s="248">
        <v>6.06875</v>
      </c>
      <c r="L15" s="266">
        <v>92.7158088235294</v>
      </c>
      <c r="M15" s="267">
        <v>89.5</v>
      </c>
      <c r="N15" s="247">
        <v>0</v>
      </c>
      <c r="O15" s="266">
        <v>89.5</v>
      </c>
      <c r="P15" s="233">
        <v>92.39626838235293</v>
      </c>
      <c r="Q15" s="275">
        <v>10</v>
      </c>
      <c r="R15" s="302">
        <v>9</v>
      </c>
      <c r="S15" s="331" t="s">
        <v>32</v>
      </c>
      <c r="T15" s="334" t="s">
        <v>52</v>
      </c>
      <c r="U15" s="335"/>
      <c r="V15" s="248"/>
      <c r="W15" s="333"/>
      <c r="IU15"/>
      <c r="IV15"/>
    </row>
    <row r="16" spans="1:256" s="285" customFormat="1" ht="22.5">
      <c r="A16" s="299" t="s">
        <v>28</v>
      </c>
      <c r="B16" s="247" t="s">
        <v>434</v>
      </c>
      <c r="C16" s="300">
        <v>51</v>
      </c>
      <c r="D16" s="301" t="s">
        <v>435</v>
      </c>
      <c r="E16" s="302">
        <v>2021110027</v>
      </c>
      <c r="F16" s="303" t="s">
        <v>447</v>
      </c>
      <c r="G16" s="301">
        <v>88.32176470588234</v>
      </c>
      <c r="H16" s="304">
        <v>0.95</v>
      </c>
      <c r="I16" s="266">
        <v>89.27176470588235</v>
      </c>
      <c r="J16" s="301">
        <v>84.85882352941177</v>
      </c>
      <c r="K16" s="248">
        <v>9.716666666666669</v>
      </c>
      <c r="L16" s="266">
        <v>94.2875816993464</v>
      </c>
      <c r="M16" s="267">
        <v>80</v>
      </c>
      <c r="N16" s="247">
        <v>0</v>
      </c>
      <c r="O16" s="266">
        <v>80</v>
      </c>
      <c r="P16" s="233">
        <v>92.10645098039215</v>
      </c>
      <c r="Q16" s="275">
        <v>11</v>
      </c>
      <c r="R16" s="302">
        <v>22</v>
      </c>
      <c r="S16" s="331" t="s">
        <v>32</v>
      </c>
      <c r="T16" s="334" t="s">
        <v>52</v>
      </c>
      <c r="U16" s="335"/>
      <c r="V16" s="248"/>
      <c r="W16" s="333"/>
      <c r="IU16"/>
      <c r="IV16"/>
    </row>
    <row r="17" spans="1:256" s="285" customFormat="1" ht="22.5">
      <c r="A17" s="299" t="s">
        <v>28</v>
      </c>
      <c r="B17" s="247" t="s">
        <v>434</v>
      </c>
      <c r="C17" s="300">
        <v>51</v>
      </c>
      <c r="D17" s="301" t="s">
        <v>435</v>
      </c>
      <c r="E17" s="302">
        <v>2021110015</v>
      </c>
      <c r="F17" s="303" t="s">
        <v>448</v>
      </c>
      <c r="G17" s="301">
        <v>90.9914705882353</v>
      </c>
      <c r="H17" s="304">
        <v>0.6875</v>
      </c>
      <c r="I17" s="266">
        <v>91.6789705882353</v>
      </c>
      <c r="J17" s="301">
        <v>88.08235294117647</v>
      </c>
      <c r="K17" s="248">
        <v>3</v>
      </c>
      <c r="L17" s="266">
        <v>91.08235294117647</v>
      </c>
      <c r="M17" s="267">
        <v>88</v>
      </c>
      <c r="N17" s="247">
        <v>0</v>
      </c>
      <c r="O17" s="266">
        <v>88</v>
      </c>
      <c r="P17" s="233">
        <v>90.86361029411765</v>
      </c>
      <c r="Q17" s="275">
        <v>12</v>
      </c>
      <c r="R17" s="302">
        <v>7</v>
      </c>
      <c r="S17" s="331" t="s">
        <v>32</v>
      </c>
      <c r="T17" s="334" t="s">
        <v>52</v>
      </c>
      <c r="U17" s="335"/>
      <c r="V17" s="248"/>
      <c r="W17" s="333"/>
      <c r="IU17"/>
      <c r="IV17"/>
    </row>
    <row r="18" spans="1:256" s="285" customFormat="1" ht="22.5">
      <c r="A18" s="299" t="s">
        <v>28</v>
      </c>
      <c r="B18" s="247" t="s">
        <v>434</v>
      </c>
      <c r="C18" s="300">
        <v>51</v>
      </c>
      <c r="D18" s="301" t="s">
        <v>435</v>
      </c>
      <c r="E18" s="302">
        <v>2021110014</v>
      </c>
      <c r="F18" s="303" t="s">
        <v>449</v>
      </c>
      <c r="G18" s="301">
        <v>91.0829411764706</v>
      </c>
      <c r="H18" s="304">
        <v>0.6875</v>
      </c>
      <c r="I18" s="266">
        <v>91.7704411764706</v>
      </c>
      <c r="J18" s="301">
        <v>87.16470588235295</v>
      </c>
      <c r="K18" s="248">
        <v>1.125</v>
      </c>
      <c r="L18" s="266">
        <v>88.28970588235295</v>
      </c>
      <c r="M18" s="267">
        <v>93</v>
      </c>
      <c r="N18" s="247">
        <v>0</v>
      </c>
      <c r="O18" s="266">
        <v>93</v>
      </c>
      <c r="P18" s="233">
        <v>89.28284558823529</v>
      </c>
      <c r="Q18" s="275">
        <v>13</v>
      </c>
      <c r="R18" s="302">
        <v>8</v>
      </c>
      <c r="S18" s="331" t="s">
        <v>32</v>
      </c>
      <c r="T18" s="334" t="s">
        <v>52</v>
      </c>
      <c r="U18" s="335"/>
      <c r="V18" s="248"/>
      <c r="W18" s="333"/>
      <c r="IU18"/>
      <c r="IV18"/>
    </row>
    <row r="19" spans="1:256" s="285" customFormat="1" ht="22.5">
      <c r="A19" s="299" t="s">
        <v>28</v>
      </c>
      <c r="B19" s="247" t="s">
        <v>434</v>
      </c>
      <c r="C19" s="300">
        <v>51</v>
      </c>
      <c r="D19" s="301" t="s">
        <v>435</v>
      </c>
      <c r="E19" s="302">
        <v>2021110018</v>
      </c>
      <c r="F19" s="303" t="s">
        <v>450</v>
      </c>
      <c r="G19" s="301">
        <v>91.44999999999999</v>
      </c>
      <c r="H19" s="304">
        <v>0.6875</v>
      </c>
      <c r="I19" s="266">
        <v>92.13749999999999</v>
      </c>
      <c r="J19" s="301">
        <v>89</v>
      </c>
      <c r="K19" s="248">
        <v>0.3</v>
      </c>
      <c r="L19" s="266">
        <v>89.3</v>
      </c>
      <c r="M19" s="267">
        <v>82</v>
      </c>
      <c r="N19" s="247">
        <v>0</v>
      </c>
      <c r="O19" s="266">
        <v>82</v>
      </c>
      <c r="P19" s="233">
        <v>88.99562499999999</v>
      </c>
      <c r="Q19" s="275">
        <v>14</v>
      </c>
      <c r="R19" s="302">
        <v>5</v>
      </c>
      <c r="S19" s="331" t="s">
        <v>32</v>
      </c>
      <c r="T19" s="334" t="s">
        <v>52</v>
      </c>
      <c r="U19" s="335"/>
      <c r="V19" s="248"/>
      <c r="W19" s="333"/>
      <c r="IU19"/>
      <c r="IV19"/>
    </row>
    <row r="20" spans="1:256" s="285" customFormat="1" ht="22.5">
      <c r="A20" s="299" t="s">
        <v>28</v>
      </c>
      <c r="B20" s="247" t="s">
        <v>434</v>
      </c>
      <c r="C20" s="300">
        <v>51</v>
      </c>
      <c r="D20" s="301" t="s">
        <v>437</v>
      </c>
      <c r="E20" s="302">
        <v>2021110060</v>
      </c>
      <c r="F20" s="303" t="s">
        <v>451</v>
      </c>
      <c r="G20" s="301">
        <v>92.06647058823529</v>
      </c>
      <c r="H20" s="304">
        <v>1.175</v>
      </c>
      <c r="I20" s="266">
        <v>93.24147058823529</v>
      </c>
      <c r="J20" s="301">
        <v>86.08235294117647</v>
      </c>
      <c r="K20" s="248">
        <v>1.5</v>
      </c>
      <c r="L20" s="266">
        <v>87.58235294117647</v>
      </c>
      <c r="M20" s="267">
        <v>87.5</v>
      </c>
      <c r="N20" s="247">
        <v>0</v>
      </c>
      <c r="O20" s="266">
        <v>87.5</v>
      </c>
      <c r="P20" s="233">
        <v>88.42298529411765</v>
      </c>
      <c r="Q20" s="275">
        <v>15</v>
      </c>
      <c r="R20" s="302">
        <v>14</v>
      </c>
      <c r="S20" s="331" t="s">
        <v>32</v>
      </c>
      <c r="T20" s="334" t="s">
        <v>52</v>
      </c>
      <c r="U20" s="335"/>
      <c r="V20" s="248"/>
      <c r="W20" s="333"/>
      <c r="IU20"/>
      <c r="IV20"/>
    </row>
    <row r="21" spans="1:256" s="285" customFormat="1" ht="22.5">
      <c r="A21" s="299" t="s">
        <v>28</v>
      </c>
      <c r="B21" s="247" t="s">
        <v>434</v>
      </c>
      <c r="C21" s="300">
        <v>51</v>
      </c>
      <c r="D21" s="301" t="s">
        <v>437</v>
      </c>
      <c r="E21" s="302">
        <v>2021110049</v>
      </c>
      <c r="F21" s="303" t="s">
        <v>452</v>
      </c>
      <c r="G21" s="301">
        <v>90.49911764705882</v>
      </c>
      <c r="H21" s="304">
        <v>0.625</v>
      </c>
      <c r="I21" s="266">
        <v>91.12411764705882</v>
      </c>
      <c r="J21" s="301">
        <v>85.87058823529412</v>
      </c>
      <c r="K21" s="248">
        <v>1.5</v>
      </c>
      <c r="L21" s="266">
        <v>87.37058823529412</v>
      </c>
      <c r="M21" s="267">
        <v>90.5</v>
      </c>
      <c r="N21" s="247">
        <v>0</v>
      </c>
      <c r="O21" s="266">
        <v>90.5</v>
      </c>
      <c r="P21" s="233">
        <v>88.24655882352941</v>
      </c>
      <c r="Q21" s="275">
        <v>16</v>
      </c>
      <c r="R21" s="302">
        <v>16</v>
      </c>
      <c r="S21" s="331" t="s">
        <v>32</v>
      </c>
      <c r="T21" s="334" t="s">
        <v>52</v>
      </c>
      <c r="U21" s="335"/>
      <c r="V21" s="248"/>
      <c r="W21" s="333"/>
      <c r="IU21"/>
      <c r="IV21"/>
    </row>
    <row r="22" spans="1:256" s="285" customFormat="1" ht="22.5">
      <c r="A22" s="299" t="s">
        <v>28</v>
      </c>
      <c r="B22" s="247" t="s">
        <v>434</v>
      </c>
      <c r="C22" s="300">
        <v>51</v>
      </c>
      <c r="D22" s="301" t="s">
        <v>437</v>
      </c>
      <c r="E22" s="302">
        <v>2021110043</v>
      </c>
      <c r="F22" s="303" t="s">
        <v>453</v>
      </c>
      <c r="G22" s="301">
        <v>91.65941176470588</v>
      </c>
      <c r="H22" s="304">
        <v>2</v>
      </c>
      <c r="I22" s="266">
        <v>93.65941176470588</v>
      </c>
      <c r="J22" s="301">
        <v>85.04705882352941</v>
      </c>
      <c r="K22" s="248">
        <v>1.5</v>
      </c>
      <c r="L22" s="266">
        <v>86.54705882352941</v>
      </c>
      <c r="M22" s="267">
        <v>91</v>
      </c>
      <c r="N22" s="248">
        <v>0.625</v>
      </c>
      <c r="O22" s="266">
        <v>91.625</v>
      </c>
      <c r="P22" s="233">
        <v>88.12170588235293</v>
      </c>
      <c r="Q22" s="275">
        <v>17</v>
      </c>
      <c r="R22" s="302">
        <v>20</v>
      </c>
      <c r="S22" s="331" t="s">
        <v>32</v>
      </c>
      <c r="T22" s="334" t="s">
        <v>52</v>
      </c>
      <c r="U22" s="335"/>
      <c r="V22" s="248"/>
      <c r="W22" s="333"/>
      <c r="IU22"/>
      <c r="IV22"/>
    </row>
    <row r="23" spans="1:256" s="285" customFormat="1" ht="22.5">
      <c r="A23" s="299" t="s">
        <v>28</v>
      </c>
      <c r="B23" s="247" t="s">
        <v>434</v>
      </c>
      <c r="C23" s="300">
        <v>51</v>
      </c>
      <c r="D23" s="304" t="s">
        <v>435</v>
      </c>
      <c r="E23" s="305">
        <v>2021110002</v>
      </c>
      <c r="F23" s="306" t="s">
        <v>454</v>
      </c>
      <c r="G23" s="304">
        <v>92.24558823529412</v>
      </c>
      <c r="H23" s="304">
        <v>4.63125</v>
      </c>
      <c r="I23" s="266">
        <v>96.87683823529412</v>
      </c>
      <c r="J23" s="304">
        <v>85.3529411764706</v>
      </c>
      <c r="K23" s="248">
        <v>0.375</v>
      </c>
      <c r="L23" s="266">
        <v>85.7279411764706</v>
      </c>
      <c r="M23" s="267">
        <v>92</v>
      </c>
      <c r="N23" s="248">
        <v>0.625</v>
      </c>
      <c r="O23" s="266">
        <v>92.625</v>
      </c>
      <c r="P23" s="233">
        <v>88.08998161764707</v>
      </c>
      <c r="Q23" s="275">
        <v>18</v>
      </c>
      <c r="R23" s="305">
        <v>18</v>
      </c>
      <c r="S23" s="331" t="s">
        <v>32</v>
      </c>
      <c r="T23" s="334" t="s">
        <v>52</v>
      </c>
      <c r="U23" s="335"/>
      <c r="V23" s="248"/>
      <c r="W23" s="333"/>
      <c r="IU23"/>
      <c r="IV23"/>
    </row>
    <row r="24" spans="1:256" s="285" customFormat="1" ht="22.5">
      <c r="A24" s="299" t="s">
        <v>28</v>
      </c>
      <c r="B24" s="247" t="s">
        <v>434</v>
      </c>
      <c r="C24" s="300">
        <v>51</v>
      </c>
      <c r="D24" s="301" t="s">
        <v>435</v>
      </c>
      <c r="E24" s="302">
        <v>2021110022</v>
      </c>
      <c r="F24" s="303" t="s">
        <v>455</v>
      </c>
      <c r="G24" s="301">
        <v>90.0729411764706</v>
      </c>
      <c r="H24" s="304">
        <v>0.4375</v>
      </c>
      <c r="I24" s="266">
        <v>90.5104411764706</v>
      </c>
      <c r="J24" s="301">
        <v>86.36470588235294</v>
      </c>
      <c r="K24" s="248">
        <v>0.75</v>
      </c>
      <c r="L24" s="266">
        <v>87.11470588235294</v>
      </c>
      <c r="M24" s="267">
        <v>91</v>
      </c>
      <c r="N24" s="247">
        <v>0</v>
      </c>
      <c r="O24" s="266">
        <v>91</v>
      </c>
      <c r="P24" s="233">
        <v>88.01259558823529</v>
      </c>
      <c r="Q24" s="275">
        <v>19</v>
      </c>
      <c r="R24" s="302">
        <v>11</v>
      </c>
      <c r="S24" s="331" t="s">
        <v>32</v>
      </c>
      <c r="T24" s="334" t="s">
        <v>52</v>
      </c>
      <c r="U24" s="335"/>
      <c r="V24" s="248"/>
      <c r="W24" s="333"/>
      <c r="IU24"/>
      <c r="IV24"/>
    </row>
    <row r="25" spans="1:256" s="285" customFormat="1" ht="22.5">
      <c r="A25" s="299" t="s">
        <v>28</v>
      </c>
      <c r="B25" s="247" t="s">
        <v>434</v>
      </c>
      <c r="C25" s="300">
        <v>51</v>
      </c>
      <c r="D25" s="301" t="s">
        <v>437</v>
      </c>
      <c r="E25" s="302">
        <v>2021110038</v>
      </c>
      <c r="F25" s="303" t="s">
        <v>456</v>
      </c>
      <c r="G25" s="301">
        <v>89.40264705882353</v>
      </c>
      <c r="H25" s="304">
        <v>0.375</v>
      </c>
      <c r="I25" s="266">
        <v>89.77764705882353</v>
      </c>
      <c r="J25" s="301">
        <v>86.38823529411765</v>
      </c>
      <c r="K25" s="248">
        <v>2.6875</v>
      </c>
      <c r="L25" s="266">
        <v>89.07573529411765</v>
      </c>
      <c r="M25" s="267">
        <v>77</v>
      </c>
      <c r="N25" s="247">
        <v>0</v>
      </c>
      <c r="O25" s="266">
        <v>77</v>
      </c>
      <c r="P25" s="233">
        <v>87.97344852941177</v>
      </c>
      <c r="Q25" s="275">
        <v>20</v>
      </c>
      <c r="R25" s="302">
        <v>10</v>
      </c>
      <c r="S25" s="331" t="s">
        <v>32</v>
      </c>
      <c r="T25" s="334" t="s">
        <v>52</v>
      </c>
      <c r="U25" s="335"/>
      <c r="V25" s="248"/>
      <c r="W25" s="333"/>
      <c r="IU25"/>
      <c r="IV25"/>
    </row>
    <row r="26" spans="1:256" s="285" customFormat="1" ht="22.5">
      <c r="A26" s="299" t="s">
        <v>28</v>
      </c>
      <c r="B26" s="247" t="s">
        <v>434</v>
      </c>
      <c r="C26" s="300">
        <v>51</v>
      </c>
      <c r="D26" s="301" t="s">
        <v>437</v>
      </c>
      <c r="E26" s="302">
        <v>2021110036</v>
      </c>
      <c r="F26" s="303" t="s">
        <v>457</v>
      </c>
      <c r="G26" s="301">
        <v>91.27941176470588</v>
      </c>
      <c r="H26" s="304">
        <v>2.2375</v>
      </c>
      <c r="I26" s="266">
        <v>93.51691176470588</v>
      </c>
      <c r="J26" s="301">
        <v>84.6470588235294</v>
      </c>
      <c r="K26" s="248">
        <v>1.5</v>
      </c>
      <c r="L26" s="266">
        <v>86.1470588235294</v>
      </c>
      <c r="M26" s="267">
        <v>92</v>
      </c>
      <c r="N26" s="247">
        <v>0</v>
      </c>
      <c r="O26" s="266">
        <v>92</v>
      </c>
      <c r="P26" s="233">
        <v>87.83783088235295</v>
      </c>
      <c r="Q26" s="275">
        <v>21</v>
      </c>
      <c r="R26" s="302">
        <v>24</v>
      </c>
      <c r="S26" s="331" t="s">
        <v>32</v>
      </c>
      <c r="T26" s="334" t="s">
        <v>52</v>
      </c>
      <c r="U26" s="335"/>
      <c r="V26" s="248"/>
      <c r="W26" s="333"/>
      <c r="IU26"/>
      <c r="IV26"/>
    </row>
    <row r="27" spans="1:256" s="285" customFormat="1" ht="22.5">
      <c r="A27" s="299" t="s">
        <v>28</v>
      </c>
      <c r="B27" s="247" t="s">
        <v>434</v>
      </c>
      <c r="C27" s="300">
        <v>51</v>
      </c>
      <c r="D27" s="301" t="s">
        <v>437</v>
      </c>
      <c r="E27" s="302">
        <v>2021110044</v>
      </c>
      <c r="F27" s="303" t="s">
        <v>458</v>
      </c>
      <c r="G27" s="301">
        <v>92.56029411764706</v>
      </c>
      <c r="H27" s="304">
        <v>0.8125</v>
      </c>
      <c r="I27" s="266">
        <v>93.37279411764706</v>
      </c>
      <c r="J27" s="301">
        <v>86.17647058823529</v>
      </c>
      <c r="K27" s="248">
        <v>0.775</v>
      </c>
      <c r="L27" s="266">
        <v>86.9514705882353</v>
      </c>
      <c r="M27" s="267">
        <v>85.5</v>
      </c>
      <c r="N27" s="247">
        <v>0</v>
      </c>
      <c r="O27" s="266">
        <v>85.5</v>
      </c>
      <c r="P27" s="233">
        <v>87.76952205882353</v>
      </c>
      <c r="Q27" s="275">
        <v>22</v>
      </c>
      <c r="R27" s="302">
        <v>13</v>
      </c>
      <c r="S27" s="331" t="s">
        <v>32</v>
      </c>
      <c r="T27" s="248"/>
      <c r="U27" s="335"/>
      <c r="V27" s="248"/>
      <c r="W27" s="333"/>
      <c r="IU27"/>
      <c r="IV27"/>
    </row>
    <row r="28" spans="1:256" s="285" customFormat="1" ht="22.5">
      <c r="A28" s="299" t="s">
        <v>28</v>
      </c>
      <c r="B28" s="247" t="s">
        <v>434</v>
      </c>
      <c r="C28" s="300">
        <v>51</v>
      </c>
      <c r="D28" s="301" t="s">
        <v>437</v>
      </c>
      <c r="E28" s="302">
        <v>2021110048</v>
      </c>
      <c r="F28" s="303" t="s">
        <v>459</v>
      </c>
      <c r="G28" s="301">
        <v>92.47441176470588</v>
      </c>
      <c r="H28" s="304">
        <v>1.625</v>
      </c>
      <c r="I28" s="266">
        <v>94.09941176470588</v>
      </c>
      <c r="J28" s="301">
        <v>84.24705882352941</v>
      </c>
      <c r="K28" s="248">
        <v>1.5</v>
      </c>
      <c r="L28" s="266">
        <v>85.74705882352941</v>
      </c>
      <c r="M28" s="267">
        <v>92</v>
      </c>
      <c r="N28" s="247">
        <v>0</v>
      </c>
      <c r="O28" s="266">
        <v>92</v>
      </c>
      <c r="P28" s="233">
        <v>87.62520588235294</v>
      </c>
      <c r="Q28" s="275">
        <v>23</v>
      </c>
      <c r="R28" s="302">
        <v>26</v>
      </c>
      <c r="S28" s="331" t="s">
        <v>32</v>
      </c>
      <c r="T28" s="248"/>
      <c r="U28" s="335"/>
      <c r="V28" s="248"/>
      <c r="W28" s="333"/>
      <c r="IU28"/>
      <c r="IV28"/>
    </row>
    <row r="29" spans="1:256" s="285" customFormat="1" ht="22.5">
      <c r="A29" s="299" t="s">
        <v>28</v>
      </c>
      <c r="B29" s="247" t="s">
        <v>434</v>
      </c>
      <c r="C29" s="300">
        <v>51</v>
      </c>
      <c r="D29" s="301" t="s">
        <v>437</v>
      </c>
      <c r="E29" s="302">
        <v>2021110037</v>
      </c>
      <c r="F29" s="303" t="s">
        <v>460</v>
      </c>
      <c r="G29" s="301">
        <v>90.52852941176471</v>
      </c>
      <c r="H29" s="304">
        <v>0.5625</v>
      </c>
      <c r="I29" s="266">
        <v>91.09102941176471</v>
      </c>
      <c r="J29" s="301">
        <v>83.51764705882353</v>
      </c>
      <c r="K29" s="248">
        <v>3</v>
      </c>
      <c r="L29" s="266">
        <v>86.51764705882353</v>
      </c>
      <c r="M29" s="267">
        <v>89.5</v>
      </c>
      <c r="N29" s="247">
        <v>0</v>
      </c>
      <c r="O29" s="266">
        <v>89.5</v>
      </c>
      <c r="P29" s="233">
        <v>87.50188970588236</v>
      </c>
      <c r="Q29" s="275">
        <v>24</v>
      </c>
      <c r="R29" s="302">
        <v>29</v>
      </c>
      <c r="S29" s="331" t="s">
        <v>32</v>
      </c>
      <c r="T29" s="248"/>
      <c r="U29" s="335"/>
      <c r="V29" s="248"/>
      <c r="W29" s="333"/>
      <c r="IU29"/>
      <c r="IV29"/>
    </row>
    <row r="30" spans="1:256" s="285" customFormat="1" ht="22.5">
      <c r="A30" s="299" t="s">
        <v>28</v>
      </c>
      <c r="B30" s="247" t="s">
        <v>434</v>
      </c>
      <c r="C30" s="300">
        <v>51</v>
      </c>
      <c r="D30" s="301" t="s">
        <v>437</v>
      </c>
      <c r="E30" s="302">
        <v>2021110047</v>
      </c>
      <c r="F30" s="303" t="s">
        <v>461</v>
      </c>
      <c r="G30" s="301">
        <v>90.41558823529412</v>
      </c>
      <c r="H30" s="304">
        <v>1.675</v>
      </c>
      <c r="I30" s="266">
        <v>92.09058823529412</v>
      </c>
      <c r="J30" s="301">
        <v>84.95294117647059</v>
      </c>
      <c r="K30" s="248">
        <v>0.5</v>
      </c>
      <c r="L30" s="266">
        <v>85.45294117647059</v>
      </c>
      <c r="M30" s="267">
        <v>90</v>
      </c>
      <c r="N30" s="247">
        <v>0</v>
      </c>
      <c r="O30" s="266">
        <v>90</v>
      </c>
      <c r="P30" s="233">
        <v>86.90329411764706</v>
      </c>
      <c r="Q30" s="275">
        <v>25</v>
      </c>
      <c r="R30" s="302">
        <v>21</v>
      </c>
      <c r="S30" s="331" t="s">
        <v>32</v>
      </c>
      <c r="T30" s="248"/>
      <c r="U30" s="335"/>
      <c r="V30" s="248"/>
      <c r="W30" s="333"/>
      <c r="IU30"/>
      <c r="IV30"/>
    </row>
    <row r="31" spans="1:256" s="285" customFormat="1" ht="22.5">
      <c r="A31" s="299" t="s">
        <v>28</v>
      </c>
      <c r="B31" s="247" t="s">
        <v>434</v>
      </c>
      <c r="C31" s="300">
        <v>51</v>
      </c>
      <c r="D31" s="301" t="s">
        <v>435</v>
      </c>
      <c r="E31" s="302">
        <v>2021110030</v>
      </c>
      <c r="F31" s="303" t="s">
        <v>462</v>
      </c>
      <c r="G31" s="301">
        <v>88.83441176470589</v>
      </c>
      <c r="H31" s="304">
        <v>0.25</v>
      </c>
      <c r="I31" s="266">
        <v>89.08441176470589</v>
      </c>
      <c r="J31" s="301">
        <v>83.04705882352941</v>
      </c>
      <c r="K31" s="248">
        <v>4.375</v>
      </c>
      <c r="L31" s="266">
        <v>87.42205882352941</v>
      </c>
      <c r="M31" s="267">
        <v>75.5</v>
      </c>
      <c r="N31" s="247">
        <v>0</v>
      </c>
      <c r="O31" s="266">
        <v>75.5</v>
      </c>
      <c r="P31" s="233">
        <v>86.47920588235293</v>
      </c>
      <c r="Q31" s="275">
        <v>26</v>
      </c>
      <c r="R31" s="302">
        <v>32</v>
      </c>
      <c r="S31" s="331" t="s">
        <v>32</v>
      </c>
      <c r="T31" s="248"/>
      <c r="U31" s="335"/>
      <c r="V31" s="248"/>
      <c r="W31" s="333"/>
      <c r="IU31"/>
      <c r="IV31"/>
    </row>
    <row r="32" spans="1:256" s="285" customFormat="1" ht="22.5">
      <c r="A32" s="299" t="s">
        <v>28</v>
      </c>
      <c r="B32" s="247" t="s">
        <v>434</v>
      </c>
      <c r="C32" s="300">
        <v>51</v>
      </c>
      <c r="D32" s="301" t="s">
        <v>435</v>
      </c>
      <c r="E32" s="302">
        <v>2034110077</v>
      </c>
      <c r="F32" s="303" t="s">
        <v>463</v>
      </c>
      <c r="G32" s="301">
        <v>92.01352941176471</v>
      </c>
      <c r="H32" s="304">
        <v>0.7</v>
      </c>
      <c r="I32" s="266">
        <v>92.71352941176471</v>
      </c>
      <c r="J32" s="301">
        <v>86.31764705882352</v>
      </c>
      <c r="K32" s="248">
        <v>2</v>
      </c>
      <c r="L32" s="266">
        <v>88.31764705882352</v>
      </c>
      <c r="M32" s="267">
        <v>60</v>
      </c>
      <c r="N32" s="247">
        <v>0</v>
      </c>
      <c r="O32" s="266">
        <v>60</v>
      </c>
      <c r="P32" s="233">
        <v>86.14526470588235</v>
      </c>
      <c r="Q32" s="275">
        <v>27</v>
      </c>
      <c r="R32" s="302">
        <v>12</v>
      </c>
      <c r="S32" s="331" t="s">
        <v>32</v>
      </c>
      <c r="T32" s="248"/>
      <c r="U32" s="335"/>
      <c r="V32" s="248"/>
      <c r="W32" s="333"/>
      <c r="IU32"/>
      <c r="IV32"/>
    </row>
    <row r="33" spans="1:256" s="285" customFormat="1" ht="22.5">
      <c r="A33" s="299" t="s">
        <v>28</v>
      </c>
      <c r="B33" s="247" t="s">
        <v>434</v>
      </c>
      <c r="C33" s="300">
        <v>51</v>
      </c>
      <c r="D33" s="301" t="s">
        <v>435</v>
      </c>
      <c r="E33" s="302">
        <v>2021110004</v>
      </c>
      <c r="F33" s="303" t="s">
        <v>464</v>
      </c>
      <c r="G33" s="301">
        <v>90.83764705882353</v>
      </c>
      <c r="H33" s="304">
        <v>1.25</v>
      </c>
      <c r="I33" s="266">
        <v>92.08764705882353</v>
      </c>
      <c r="J33" s="301">
        <v>83.18823529411765</v>
      </c>
      <c r="K33" s="248">
        <v>1.65</v>
      </c>
      <c r="L33" s="266">
        <v>84.83823529411765</v>
      </c>
      <c r="M33" s="267">
        <v>85</v>
      </c>
      <c r="N33" s="247">
        <v>0</v>
      </c>
      <c r="O33" s="266">
        <v>85</v>
      </c>
      <c r="P33" s="233">
        <v>85.94182352941176</v>
      </c>
      <c r="Q33" s="275">
        <v>28</v>
      </c>
      <c r="R33" s="302">
        <v>30</v>
      </c>
      <c r="S33" s="331" t="s">
        <v>32</v>
      </c>
      <c r="T33" s="248"/>
      <c r="U33" s="335"/>
      <c r="V33" s="248"/>
      <c r="W33" s="333"/>
      <c r="IU33"/>
      <c r="IV33"/>
    </row>
    <row r="34" spans="1:256" s="285" customFormat="1" ht="22.5">
      <c r="A34" s="299" t="s">
        <v>28</v>
      </c>
      <c r="B34" s="247" t="s">
        <v>434</v>
      </c>
      <c r="C34" s="300">
        <v>51</v>
      </c>
      <c r="D34" s="301" t="s">
        <v>437</v>
      </c>
      <c r="E34" s="302">
        <v>2021110055</v>
      </c>
      <c r="F34" s="303" t="s">
        <v>465</v>
      </c>
      <c r="G34" s="301">
        <v>91.02676470588236</v>
      </c>
      <c r="H34" s="304">
        <v>1.4625</v>
      </c>
      <c r="I34" s="266">
        <v>92.48926470588236</v>
      </c>
      <c r="J34" s="301">
        <v>81.25882352941177</v>
      </c>
      <c r="K34" s="248">
        <v>1.65</v>
      </c>
      <c r="L34" s="266">
        <v>82.90882352941178</v>
      </c>
      <c r="M34" s="267">
        <v>98</v>
      </c>
      <c r="N34" s="247">
        <v>0</v>
      </c>
      <c r="O34" s="266">
        <v>98</v>
      </c>
      <c r="P34" s="233">
        <v>85.85500735294119</v>
      </c>
      <c r="Q34" s="275">
        <v>29</v>
      </c>
      <c r="R34" s="302">
        <v>40</v>
      </c>
      <c r="S34" s="331" t="s">
        <v>32</v>
      </c>
      <c r="T34" s="248"/>
      <c r="U34" s="335"/>
      <c r="V34" s="248"/>
      <c r="W34" s="333"/>
      <c r="IU34"/>
      <c r="IV34"/>
    </row>
    <row r="35" spans="1:256" s="285" customFormat="1" ht="22.5">
      <c r="A35" s="299" t="s">
        <v>28</v>
      </c>
      <c r="B35" s="247" t="s">
        <v>434</v>
      </c>
      <c r="C35" s="300">
        <v>51</v>
      </c>
      <c r="D35" s="301" t="s">
        <v>435</v>
      </c>
      <c r="E35" s="302">
        <v>2021110003</v>
      </c>
      <c r="F35" s="303" t="s">
        <v>466</v>
      </c>
      <c r="G35" s="301">
        <v>90.68264705882353</v>
      </c>
      <c r="H35" s="304">
        <v>0.25</v>
      </c>
      <c r="I35" s="266">
        <v>90.93264705882353</v>
      </c>
      <c r="J35" s="301">
        <v>82.78823529411764</v>
      </c>
      <c r="K35" s="248">
        <v>1.6</v>
      </c>
      <c r="L35" s="266">
        <v>84.38823529411764</v>
      </c>
      <c r="M35" s="267">
        <v>88.5</v>
      </c>
      <c r="N35" s="247">
        <v>0</v>
      </c>
      <c r="O35" s="266">
        <v>88.5</v>
      </c>
      <c r="P35" s="233">
        <v>85.78107352941176</v>
      </c>
      <c r="Q35" s="275">
        <v>30</v>
      </c>
      <c r="R35" s="302">
        <v>33</v>
      </c>
      <c r="S35" s="331" t="s">
        <v>32</v>
      </c>
      <c r="T35" s="248"/>
      <c r="U35" s="335"/>
      <c r="V35" s="248"/>
      <c r="W35" s="333"/>
      <c r="IU35"/>
      <c r="IV35"/>
    </row>
    <row r="36" spans="1:256" s="285" customFormat="1" ht="22.5">
      <c r="A36" s="299" t="s">
        <v>28</v>
      </c>
      <c r="B36" s="247" t="s">
        <v>434</v>
      </c>
      <c r="C36" s="300">
        <v>51</v>
      </c>
      <c r="D36" s="301" t="s">
        <v>435</v>
      </c>
      <c r="E36" s="302">
        <v>2021110017</v>
      </c>
      <c r="F36" s="303" t="s">
        <v>467</v>
      </c>
      <c r="G36" s="301">
        <v>89.04735294117647</v>
      </c>
      <c r="H36" s="304">
        <v>0.6875</v>
      </c>
      <c r="I36" s="266">
        <v>89.73485294117647</v>
      </c>
      <c r="J36" s="301">
        <v>83.61176470588235</v>
      </c>
      <c r="K36" s="248">
        <v>0.5</v>
      </c>
      <c r="L36" s="266">
        <v>84.11176470588235</v>
      </c>
      <c r="M36" s="267">
        <v>91.5</v>
      </c>
      <c r="N36" s="247">
        <v>0</v>
      </c>
      <c r="O36" s="266">
        <v>91.5</v>
      </c>
      <c r="P36" s="233">
        <v>85.69405147058824</v>
      </c>
      <c r="Q36" s="275">
        <v>31</v>
      </c>
      <c r="R36" s="302">
        <v>27</v>
      </c>
      <c r="S36" s="331" t="s">
        <v>32</v>
      </c>
      <c r="T36" s="248"/>
      <c r="U36" s="335"/>
      <c r="V36" s="248"/>
      <c r="W36" s="333"/>
      <c r="IU36"/>
      <c r="IV36"/>
    </row>
    <row r="37" spans="1:256" s="285" customFormat="1" ht="22.5">
      <c r="A37" s="299" t="s">
        <v>28</v>
      </c>
      <c r="B37" s="247" t="s">
        <v>434</v>
      </c>
      <c r="C37" s="300">
        <v>51</v>
      </c>
      <c r="D37" s="301" t="s">
        <v>435</v>
      </c>
      <c r="E37" s="302">
        <v>2021110019</v>
      </c>
      <c r="F37" s="303" t="s">
        <v>468</v>
      </c>
      <c r="G37" s="301">
        <v>90.33088235294117</v>
      </c>
      <c r="H37" s="304">
        <v>0.25</v>
      </c>
      <c r="I37" s="266">
        <v>90.58088235294117</v>
      </c>
      <c r="J37" s="301">
        <v>84.52941176470588</v>
      </c>
      <c r="K37" s="248">
        <v>0</v>
      </c>
      <c r="L37" s="266">
        <v>84.52941176470588</v>
      </c>
      <c r="M37" s="267">
        <v>85</v>
      </c>
      <c r="N37" s="247">
        <v>0</v>
      </c>
      <c r="O37" s="266">
        <v>85</v>
      </c>
      <c r="P37" s="233">
        <v>85.48419117647059</v>
      </c>
      <c r="Q37" s="275">
        <v>32</v>
      </c>
      <c r="R37" s="302">
        <v>25</v>
      </c>
      <c r="S37" s="331" t="s">
        <v>32</v>
      </c>
      <c r="T37" s="248"/>
      <c r="U37" s="335"/>
      <c r="V37" s="248"/>
      <c r="W37" s="333"/>
      <c r="IU37"/>
      <c r="IV37"/>
    </row>
    <row r="38" spans="1:256" s="285" customFormat="1" ht="22.5">
      <c r="A38" s="299" t="s">
        <v>28</v>
      </c>
      <c r="B38" s="247" t="s">
        <v>434</v>
      </c>
      <c r="C38" s="300">
        <v>51</v>
      </c>
      <c r="D38" s="301" t="s">
        <v>437</v>
      </c>
      <c r="E38" s="302">
        <v>2021110042</v>
      </c>
      <c r="F38" s="303" t="s">
        <v>469</v>
      </c>
      <c r="G38" s="301">
        <v>91.93323529411765</v>
      </c>
      <c r="H38" s="304">
        <v>0.8625</v>
      </c>
      <c r="I38" s="266">
        <v>92.79573529411765</v>
      </c>
      <c r="J38" s="301">
        <v>83.54117647058824</v>
      </c>
      <c r="K38" s="248">
        <v>0.8</v>
      </c>
      <c r="L38" s="266">
        <v>84.34117647058824</v>
      </c>
      <c r="M38" s="267">
        <v>81</v>
      </c>
      <c r="N38" s="247">
        <v>0</v>
      </c>
      <c r="O38" s="266">
        <v>81</v>
      </c>
      <c r="P38" s="233">
        <v>85.27524264705882</v>
      </c>
      <c r="Q38" s="275">
        <v>33</v>
      </c>
      <c r="R38" s="302">
        <v>28</v>
      </c>
      <c r="S38" s="331" t="s">
        <v>32</v>
      </c>
      <c r="T38" s="248"/>
      <c r="U38" s="335"/>
      <c r="V38" s="248"/>
      <c r="W38" s="333"/>
      <c r="IU38"/>
      <c r="IV38"/>
    </row>
    <row r="39" spans="1:256" s="285" customFormat="1" ht="22.5">
      <c r="A39" s="299" t="s">
        <v>28</v>
      </c>
      <c r="B39" s="247" t="s">
        <v>434</v>
      </c>
      <c r="C39" s="300">
        <v>51</v>
      </c>
      <c r="D39" s="304" t="s">
        <v>435</v>
      </c>
      <c r="E39" s="305">
        <v>2021110001</v>
      </c>
      <c r="F39" s="306" t="s">
        <v>470</v>
      </c>
      <c r="G39" s="304">
        <v>90.50676470588235</v>
      </c>
      <c r="H39" s="304">
        <v>2.58125</v>
      </c>
      <c r="I39" s="266">
        <v>93.08801470588234</v>
      </c>
      <c r="J39" s="304">
        <v>81.65882352941176</v>
      </c>
      <c r="K39" s="248">
        <v>0.85</v>
      </c>
      <c r="L39" s="266">
        <v>82.50882352941176</v>
      </c>
      <c r="M39" s="267">
        <v>94</v>
      </c>
      <c r="N39" s="247">
        <v>0</v>
      </c>
      <c r="O39" s="266">
        <v>94</v>
      </c>
      <c r="P39" s="233">
        <v>85.24481985294118</v>
      </c>
      <c r="Q39" s="275">
        <v>34</v>
      </c>
      <c r="R39" s="305">
        <v>38</v>
      </c>
      <c r="S39" s="331" t="s">
        <v>32</v>
      </c>
      <c r="T39" s="248"/>
      <c r="U39" s="335"/>
      <c r="V39" s="248"/>
      <c r="W39" s="333"/>
      <c r="IU39"/>
      <c r="IV39"/>
    </row>
    <row r="40" spans="1:256" s="285" customFormat="1" ht="22.5">
      <c r="A40" s="299" t="s">
        <v>28</v>
      </c>
      <c r="B40" s="247" t="s">
        <v>434</v>
      </c>
      <c r="C40" s="300">
        <v>51</v>
      </c>
      <c r="D40" s="301" t="s">
        <v>435</v>
      </c>
      <c r="E40" s="302">
        <v>2021110021</v>
      </c>
      <c r="F40" s="303" t="s">
        <v>471</v>
      </c>
      <c r="G40" s="301">
        <v>88.56411764705882</v>
      </c>
      <c r="H40" s="304">
        <v>0.25</v>
      </c>
      <c r="I40" s="266">
        <v>88.81411764705882</v>
      </c>
      <c r="J40" s="301">
        <v>83.07058823529412</v>
      </c>
      <c r="K40" s="248">
        <v>2.25</v>
      </c>
      <c r="L40" s="266">
        <v>85.32058823529412</v>
      </c>
      <c r="M40" s="267">
        <v>77.5</v>
      </c>
      <c r="N40" s="247">
        <v>0</v>
      </c>
      <c r="O40" s="266">
        <v>77.5</v>
      </c>
      <c r="P40" s="233">
        <v>85.06255882352941</v>
      </c>
      <c r="Q40" s="275">
        <v>35</v>
      </c>
      <c r="R40" s="302">
        <v>31</v>
      </c>
      <c r="S40" s="331" t="s">
        <v>32</v>
      </c>
      <c r="T40" s="248"/>
      <c r="U40" s="335"/>
      <c r="V40" s="248"/>
      <c r="W40" s="333"/>
      <c r="IU40"/>
      <c r="IV40"/>
    </row>
    <row r="41" spans="1:256" s="285" customFormat="1" ht="22.5">
      <c r="A41" s="299" t="s">
        <v>28</v>
      </c>
      <c r="B41" s="247" t="s">
        <v>434</v>
      </c>
      <c r="C41" s="300">
        <v>51</v>
      </c>
      <c r="D41" s="301" t="s">
        <v>437</v>
      </c>
      <c r="E41" s="302">
        <v>2021110057</v>
      </c>
      <c r="F41" s="303" t="s">
        <v>472</v>
      </c>
      <c r="G41" s="301">
        <v>89.21323529411765</v>
      </c>
      <c r="H41" s="304">
        <v>0.375</v>
      </c>
      <c r="I41" s="266">
        <v>89.58823529411765</v>
      </c>
      <c r="J41" s="301">
        <v>81.94117647058823</v>
      </c>
      <c r="K41" s="248">
        <v>1.5</v>
      </c>
      <c r="L41" s="266">
        <v>83.44117647058823</v>
      </c>
      <c r="M41" s="267">
        <v>87</v>
      </c>
      <c r="N41" s="248">
        <v>0.75</v>
      </c>
      <c r="O41" s="266">
        <v>87.75</v>
      </c>
      <c r="P41" s="233">
        <v>84.79411764705883</v>
      </c>
      <c r="Q41" s="275">
        <v>36</v>
      </c>
      <c r="R41" s="302">
        <v>37</v>
      </c>
      <c r="S41" s="331" t="s">
        <v>32</v>
      </c>
      <c r="T41" s="248"/>
      <c r="U41" s="335"/>
      <c r="V41" s="248"/>
      <c r="W41" s="333"/>
      <c r="IU41"/>
      <c r="IV41"/>
    </row>
    <row r="42" spans="1:256" s="285" customFormat="1" ht="22.5">
      <c r="A42" s="299" t="s">
        <v>28</v>
      </c>
      <c r="B42" s="247" t="s">
        <v>434</v>
      </c>
      <c r="C42" s="300">
        <v>51</v>
      </c>
      <c r="D42" s="301" t="s">
        <v>437</v>
      </c>
      <c r="E42" s="302">
        <v>2021110032</v>
      </c>
      <c r="F42" s="303" t="s">
        <v>473</v>
      </c>
      <c r="G42" s="301">
        <v>90.96794117647059</v>
      </c>
      <c r="H42" s="304">
        <v>0.375</v>
      </c>
      <c r="I42" s="266">
        <v>91.34294117647059</v>
      </c>
      <c r="J42" s="301">
        <v>81.96470588235294</v>
      </c>
      <c r="K42" s="248">
        <v>2.75</v>
      </c>
      <c r="L42" s="266">
        <v>84.71470588235294</v>
      </c>
      <c r="M42" s="267">
        <v>72</v>
      </c>
      <c r="N42" s="247">
        <v>0</v>
      </c>
      <c r="O42" s="266">
        <v>72</v>
      </c>
      <c r="P42" s="233">
        <v>84.4374705882353</v>
      </c>
      <c r="Q42" s="275">
        <v>37</v>
      </c>
      <c r="R42" s="302">
        <v>36</v>
      </c>
      <c r="S42" s="331" t="s">
        <v>32</v>
      </c>
      <c r="T42" s="248"/>
      <c r="U42" s="335"/>
      <c r="V42" s="248"/>
      <c r="W42" s="333"/>
      <c r="IU42"/>
      <c r="IV42"/>
    </row>
    <row r="43" spans="1:256" s="285" customFormat="1" ht="22.5">
      <c r="A43" s="299" t="s">
        <v>28</v>
      </c>
      <c r="B43" s="247" t="s">
        <v>434</v>
      </c>
      <c r="C43" s="300">
        <v>51</v>
      </c>
      <c r="D43" s="301" t="s">
        <v>437</v>
      </c>
      <c r="E43" s="302">
        <v>2021110031</v>
      </c>
      <c r="F43" s="303" t="s">
        <v>474</v>
      </c>
      <c r="G43" s="301">
        <v>90.09558823529412</v>
      </c>
      <c r="H43" s="304">
        <v>2.7125</v>
      </c>
      <c r="I43" s="266">
        <v>92.80808823529412</v>
      </c>
      <c r="J43" s="301">
        <v>81.3529411764706</v>
      </c>
      <c r="K43" s="248">
        <v>0.475</v>
      </c>
      <c r="L43" s="266">
        <v>81.82794117647059</v>
      </c>
      <c r="M43" s="267">
        <v>89.5</v>
      </c>
      <c r="N43" s="248">
        <v>0.625</v>
      </c>
      <c r="O43" s="266">
        <v>90.125</v>
      </c>
      <c r="P43" s="233">
        <v>84.30466911764707</v>
      </c>
      <c r="Q43" s="275">
        <v>38</v>
      </c>
      <c r="R43" s="302">
        <v>39</v>
      </c>
      <c r="S43" s="331" t="s">
        <v>32</v>
      </c>
      <c r="T43" s="248"/>
      <c r="U43" s="335"/>
      <c r="V43" s="248"/>
      <c r="W43" s="333"/>
      <c r="IU43"/>
      <c r="IV43"/>
    </row>
    <row r="44" spans="1:256" s="285" customFormat="1" ht="22.5">
      <c r="A44" s="299" t="s">
        <v>28</v>
      </c>
      <c r="B44" s="247" t="s">
        <v>434</v>
      </c>
      <c r="C44" s="300">
        <v>51</v>
      </c>
      <c r="D44" s="301" t="s">
        <v>437</v>
      </c>
      <c r="E44" s="302">
        <v>2021110034</v>
      </c>
      <c r="F44" s="303" t="s">
        <v>475</v>
      </c>
      <c r="G44" s="301">
        <v>88.31794117647058</v>
      </c>
      <c r="H44" s="304">
        <v>0.375</v>
      </c>
      <c r="I44" s="266">
        <v>88.69294117647058</v>
      </c>
      <c r="J44" s="301">
        <v>79.96470588235294</v>
      </c>
      <c r="K44" s="248">
        <v>2.2</v>
      </c>
      <c r="L44" s="266">
        <v>82.16470588235295</v>
      </c>
      <c r="M44" s="267">
        <v>89.5</v>
      </c>
      <c r="N44" s="247">
        <v>0</v>
      </c>
      <c r="O44" s="266">
        <v>89.5</v>
      </c>
      <c r="P44" s="233">
        <v>83.8774705882353</v>
      </c>
      <c r="Q44" s="275">
        <v>39</v>
      </c>
      <c r="R44" s="302">
        <v>42</v>
      </c>
      <c r="S44" s="331" t="s">
        <v>32</v>
      </c>
      <c r="T44" s="248"/>
      <c r="U44" s="335"/>
      <c r="V44" s="248"/>
      <c r="W44" s="333"/>
      <c r="IU44"/>
      <c r="IV44"/>
    </row>
    <row r="45" spans="1:256" s="285" customFormat="1" ht="22.5">
      <c r="A45" s="299" t="s">
        <v>28</v>
      </c>
      <c r="B45" s="247" t="s">
        <v>434</v>
      </c>
      <c r="C45" s="300">
        <v>51</v>
      </c>
      <c r="D45" s="301" t="s">
        <v>437</v>
      </c>
      <c r="E45" s="302">
        <v>2021110058</v>
      </c>
      <c r="F45" s="303" t="s">
        <v>436</v>
      </c>
      <c r="G45" s="301">
        <v>89.57588235294116</v>
      </c>
      <c r="H45" s="304">
        <v>0.625</v>
      </c>
      <c r="I45" s="266">
        <v>90.20088235294116</v>
      </c>
      <c r="J45" s="301">
        <v>82.12941176470588</v>
      </c>
      <c r="K45" s="248">
        <v>0.4</v>
      </c>
      <c r="L45" s="266">
        <v>82.52941176470588</v>
      </c>
      <c r="M45" s="267">
        <v>83.5</v>
      </c>
      <c r="N45" s="247">
        <v>0</v>
      </c>
      <c r="O45" s="266">
        <v>83.5</v>
      </c>
      <c r="P45" s="233">
        <v>83.77719117647058</v>
      </c>
      <c r="Q45" s="275">
        <v>40</v>
      </c>
      <c r="R45" s="302">
        <v>34</v>
      </c>
      <c r="S45" s="331" t="s">
        <v>32</v>
      </c>
      <c r="T45" s="248"/>
      <c r="U45" s="335"/>
      <c r="V45" s="248"/>
      <c r="W45" s="333"/>
      <c r="IU45"/>
      <c r="IV45"/>
    </row>
    <row r="46" spans="1:256" s="285" customFormat="1" ht="22.5">
      <c r="A46" s="299" t="s">
        <v>28</v>
      </c>
      <c r="B46" s="247" t="s">
        <v>434</v>
      </c>
      <c r="C46" s="300">
        <v>51</v>
      </c>
      <c r="D46" s="301" t="s">
        <v>437</v>
      </c>
      <c r="E46" s="302">
        <v>2021110035</v>
      </c>
      <c r="F46" s="303" t="s">
        <v>476</v>
      </c>
      <c r="G46" s="301">
        <v>89.31823529411764</v>
      </c>
      <c r="H46" s="304">
        <v>1.5625</v>
      </c>
      <c r="I46" s="266">
        <v>90.88073529411764</v>
      </c>
      <c r="J46" s="301">
        <v>78.34117647058824</v>
      </c>
      <c r="K46" s="248">
        <v>3.1</v>
      </c>
      <c r="L46" s="266">
        <v>81.44117647058823</v>
      </c>
      <c r="M46" s="267">
        <v>89.5</v>
      </c>
      <c r="N46" s="247">
        <v>0</v>
      </c>
      <c r="O46" s="266">
        <v>89.5</v>
      </c>
      <c r="P46" s="233">
        <v>83.66299264705883</v>
      </c>
      <c r="Q46" s="275">
        <v>41</v>
      </c>
      <c r="R46" s="302">
        <v>45</v>
      </c>
      <c r="S46" s="331" t="s">
        <v>32</v>
      </c>
      <c r="T46" s="248"/>
      <c r="U46" s="335"/>
      <c r="V46" s="248"/>
      <c r="W46" s="333"/>
      <c r="IU46"/>
      <c r="IV46"/>
    </row>
    <row r="47" spans="1:256" s="285" customFormat="1" ht="22.5">
      <c r="A47" s="299" t="s">
        <v>28</v>
      </c>
      <c r="B47" s="247" t="s">
        <v>434</v>
      </c>
      <c r="C47" s="300">
        <v>51</v>
      </c>
      <c r="D47" s="301" t="s">
        <v>437</v>
      </c>
      <c r="E47" s="302">
        <v>2021110046</v>
      </c>
      <c r="F47" s="303" t="s">
        <v>477</v>
      </c>
      <c r="G47" s="301">
        <v>89.10882352941177</v>
      </c>
      <c r="H47" s="304">
        <v>2</v>
      </c>
      <c r="I47" s="266">
        <v>91.10882352941177</v>
      </c>
      <c r="J47" s="301">
        <v>78.29411764705883</v>
      </c>
      <c r="K47" s="248">
        <v>4.0024999999999995</v>
      </c>
      <c r="L47" s="266">
        <v>82.29661764705882</v>
      </c>
      <c r="M47" s="267">
        <v>80</v>
      </c>
      <c r="N47" s="247">
        <v>0</v>
      </c>
      <c r="O47" s="266">
        <v>80</v>
      </c>
      <c r="P47" s="233">
        <v>83.38878676470588</v>
      </c>
      <c r="Q47" s="275">
        <v>42</v>
      </c>
      <c r="R47" s="302">
        <v>46</v>
      </c>
      <c r="S47" s="331" t="s">
        <v>119</v>
      </c>
      <c r="T47" s="248"/>
      <c r="U47" s="335"/>
      <c r="V47" s="248"/>
      <c r="W47" s="333"/>
      <c r="IU47"/>
      <c r="IV47"/>
    </row>
    <row r="48" spans="1:256" s="285" customFormat="1" ht="22.5">
      <c r="A48" s="299" t="s">
        <v>28</v>
      </c>
      <c r="B48" s="247" t="s">
        <v>434</v>
      </c>
      <c r="C48" s="300">
        <v>51</v>
      </c>
      <c r="D48" s="301" t="s">
        <v>435</v>
      </c>
      <c r="E48" s="302">
        <v>2021110028</v>
      </c>
      <c r="F48" s="303" t="s">
        <v>478</v>
      </c>
      <c r="G48" s="301">
        <v>90.13676470588236</v>
      </c>
      <c r="H48" s="304">
        <v>0.25</v>
      </c>
      <c r="I48" s="266">
        <v>90.38676470588236</v>
      </c>
      <c r="J48" s="301">
        <v>82.05882352941177</v>
      </c>
      <c r="K48" s="248">
        <v>0.75</v>
      </c>
      <c r="L48" s="266">
        <v>82.80882352941177</v>
      </c>
      <c r="M48" s="267">
        <v>73</v>
      </c>
      <c r="N48" s="247">
        <v>0</v>
      </c>
      <c r="O48" s="266">
        <v>73</v>
      </c>
      <c r="P48" s="233">
        <v>82.96463235294118</v>
      </c>
      <c r="Q48" s="275">
        <v>43</v>
      </c>
      <c r="R48" s="302">
        <v>35</v>
      </c>
      <c r="S48" s="331" t="s">
        <v>32</v>
      </c>
      <c r="T48" s="248"/>
      <c r="U48" s="335"/>
      <c r="V48" s="248"/>
      <c r="W48" s="333"/>
      <c r="IU48"/>
      <c r="IV48"/>
    </row>
    <row r="49" spans="1:256" s="285" customFormat="1" ht="22.5">
      <c r="A49" s="299" t="s">
        <v>28</v>
      </c>
      <c r="B49" s="247" t="s">
        <v>434</v>
      </c>
      <c r="C49" s="300">
        <v>51</v>
      </c>
      <c r="D49" s="301" t="s">
        <v>437</v>
      </c>
      <c r="E49" s="302">
        <v>2021110052</v>
      </c>
      <c r="F49" s="303" t="s">
        <v>479</v>
      </c>
      <c r="G49" s="301">
        <v>89.69588235294117</v>
      </c>
      <c r="H49" s="304">
        <v>0.375</v>
      </c>
      <c r="I49" s="266">
        <v>90.07088235294117</v>
      </c>
      <c r="J49" s="301">
        <v>79.72941176470589</v>
      </c>
      <c r="K49" s="248">
        <v>0.15</v>
      </c>
      <c r="L49" s="266">
        <v>79.87941176470589</v>
      </c>
      <c r="M49" s="267">
        <v>86</v>
      </c>
      <c r="N49" s="247">
        <v>0</v>
      </c>
      <c r="O49" s="266">
        <v>86</v>
      </c>
      <c r="P49" s="233">
        <v>82.02019117647059</v>
      </c>
      <c r="Q49" s="275">
        <v>44</v>
      </c>
      <c r="R49" s="302">
        <v>44</v>
      </c>
      <c r="S49" s="331" t="s">
        <v>32</v>
      </c>
      <c r="T49" s="248"/>
      <c r="U49" s="335"/>
      <c r="V49" s="248"/>
      <c r="W49" s="333"/>
      <c r="IU49"/>
      <c r="IV49"/>
    </row>
    <row r="50" spans="1:256" s="285" customFormat="1" ht="22.5">
      <c r="A50" s="299" t="s">
        <v>28</v>
      </c>
      <c r="B50" s="247" t="s">
        <v>434</v>
      </c>
      <c r="C50" s="300">
        <v>51</v>
      </c>
      <c r="D50" s="301" t="s">
        <v>437</v>
      </c>
      <c r="E50" s="302">
        <v>2021110051</v>
      </c>
      <c r="F50" s="303" t="s">
        <v>480</v>
      </c>
      <c r="G50" s="301">
        <v>89.58970588235294</v>
      </c>
      <c r="H50" s="304">
        <v>0.375</v>
      </c>
      <c r="I50" s="266">
        <v>89.96470588235294</v>
      </c>
      <c r="J50" s="301">
        <v>79.82352941176471</v>
      </c>
      <c r="K50" s="248">
        <v>0.5</v>
      </c>
      <c r="L50" s="266">
        <v>80.32352941176471</v>
      </c>
      <c r="M50" s="267">
        <v>80</v>
      </c>
      <c r="N50" s="247">
        <v>0</v>
      </c>
      <c r="O50" s="266">
        <v>80</v>
      </c>
      <c r="P50" s="233">
        <v>81.73735294117648</v>
      </c>
      <c r="Q50" s="275">
        <v>45</v>
      </c>
      <c r="R50" s="302">
        <v>43</v>
      </c>
      <c r="S50" s="331" t="s">
        <v>119</v>
      </c>
      <c r="T50" s="248"/>
      <c r="U50" s="335"/>
      <c r="V50" s="248"/>
      <c r="W50" s="333"/>
      <c r="IU50"/>
      <c r="IV50"/>
    </row>
    <row r="51" spans="1:256" s="285" customFormat="1" ht="22.5">
      <c r="A51" s="299" t="s">
        <v>28</v>
      </c>
      <c r="B51" s="247" t="s">
        <v>434</v>
      </c>
      <c r="C51" s="300">
        <v>51</v>
      </c>
      <c r="D51" s="301" t="s">
        <v>437</v>
      </c>
      <c r="E51" s="302">
        <v>2021110045</v>
      </c>
      <c r="F51" s="303" t="s">
        <v>481</v>
      </c>
      <c r="G51" s="301">
        <v>88.32735294117647</v>
      </c>
      <c r="H51" s="304">
        <v>0.375</v>
      </c>
      <c r="I51" s="266">
        <v>88.70235294117647</v>
      </c>
      <c r="J51" s="301">
        <v>80.01176470588236</v>
      </c>
      <c r="K51" s="248">
        <v>0.3</v>
      </c>
      <c r="L51" s="266">
        <v>80.31176470588235</v>
      </c>
      <c r="M51" s="267">
        <v>76</v>
      </c>
      <c r="N51" s="247">
        <v>0</v>
      </c>
      <c r="O51" s="266">
        <v>76</v>
      </c>
      <c r="P51" s="233">
        <v>81.13917647058823</v>
      </c>
      <c r="Q51" s="275">
        <v>46</v>
      </c>
      <c r="R51" s="302">
        <v>41</v>
      </c>
      <c r="S51" s="331" t="s">
        <v>32</v>
      </c>
      <c r="T51" s="248"/>
      <c r="U51" s="335"/>
      <c r="V51" s="248"/>
      <c r="W51" s="333"/>
      <c r="IU51"/>
      <c r="IV51"/>
    </row>
    <row r="52" spans="1:256" s="285" customFormat="1" ht="22.5">
      <c r="A52" s="299" t="s">
        <v>28</v>
      </c>
      <c r="B52" s="247" t="s">
        <v>434</v>
      </c>
      <c r="C52" s="300">
        <v>51</v>
      </c>
      <c r="D52" s="301" t="s">
        <v>437</v>
      </c>
      <c r="E52" s="302">
        <v>2021110054</v>
      </c>
      <c r="F52" s="303" t="s">
        <v>482</v>
      </c>
      <c r="G52" s="301">
        <v>88.67058823529412</v>
      </c>
      <c r="H52" s="304">
        <v>0.5625</v>
      </c>
      <c r="I52" s="266">
        <v>89.23308823529412</v>
      </c>
      <c r="J52" s="301">
        <v>75.3529411764706</v>
      </c>
      <c r="K52" s="248">
        <v>2</v>
      </c>
      <c r="L52" s="266">
        <v>77.3529411764706</v>
      </c>
      <c r="M52" s="267">
        <v>83</v>
      </c>
      <c r="N52" s="247">
        <v>0</v>
      </c>
      <c r="O52" s="266">
        <v>83</v>
      </c>
      <c r="P52" s="233">
        <v>79.69966911764706</v>
      </c>
      <c r="Q52" s="275">
        <v>47</v>
      </c>
      <c r="R52" s="302">
        <v>51</v>
      </c>
      <c r="S52" s="331" t="s">
        <v>119</v>
      </c>
      <c r="T52" s="248"/>
      <c r="U52" s="335"/>
      <c r="V52" s="248"/>
      <c r="W52" s="333"/>
      <c r="IU52"/>
      <c r="IV52"/>
    </row>
    <row r="53" spans="1:256" s="285" customFormat="1" ht="22.5">
      <c r="A53" s="299" t="s">
        <v>28</v>
      </c>
      <c r="B53" s="247" t="s">
        <v>434</v>
      </c>
      <c r="C53" s="300">
        <v>51</v>
      </c>
      <c r="D53" s="301" t="s">
        <v>437</v>
      </c>
      <c r="E53" s="302">
        <v>2021110059</v>
      </c>
      <c r="F53" s="303" t="s">
        <v>483</v>
      </c>
      <c r="G53" s="301">
        <v>88.33908823529413</v>
      </c>
      <c r="H53" s="304">
        <v>0.375</v>
      </c>
      <c r="I53" s="266">
        <v>88.71408823529413</v>
      </c>
      <c r="J53" s="301">
        <v>76.55294117647058</v>
      </c>
      <c r="K53" s="248">
        <v>0</v>
      </c>
      <c r="L53" s="266">
        <v>76.55294117647058</v>
      </c>
      <c r="M53" s="267">
        <v>79</v>
      </c>
      <c r="N53" s="247">
        <v>0</v>
      </c>
      <c r="O53" s="266">
        <v>79</v>
      </c>
      <c r="P53" s="233">
        <v>78.62181911764706</v>
      </c>
      <c r="Q53" s="275">
        <v>48</v>
      </c>
      <c r="R53" s="302">
        <v>48</v>
      </c>
      <c r="S53" s="331" t="s">
        <v>32</v>
      </c>
      <c r="T53" s="248"/>
      <c r="U53" s="335"/>
      <c r="V53" s="248"/>
      <c r="W53" s="333"/>
      <c r="IU53"/>
      <c r="IV53"/>
    </row>
    <row r="54" spans="1:256" s="285" customFormat="1" ht="22.5">
      <c r="A54" s="299" t="s">
        <v>28</v>
      </c>
      <c r="B54" s="247" t="s">
        <v>434</v>
      </c>
      <c r="C54" s="300">
        <v>51</v>
      </c>
      <c r="D54" s="301" t="s">
        <v>435</v>
      </c>
      <c r="E54" s="302">
        <v>2021110024</v>
      </c>
      <c r="F54" s="303" t="s">
        <v>484</v>
      </c>
      <c r="G54" s="301">
        <v>86.75764705882352</v>
      </c>
      <c r="H54" s="304">
        <v>0.25</v>
      </c>
      <c r="I54" s="266">
        <v>87.00764705882352</v>
      </c>
      <c r="J54" s="301">
        <v>76.78823529411764</v>
      </c>
      <c r="K54" s="248">
        <v>0</v>
      </c>
      <c r="L54" s="266">
        <v>76.78823529411764</v>
      </c>
      <c r="M54" s="267">
        <v>75.5</v>
      </c>
      <c r="N54" s="247">
        <v>0</v>
      </c>
      <c r="O54" s="266">
        <v>75.5</v>
      </c>
      <c r="P54" s="233">
        <v>78.19232352941175</v>
      </c>
      <c r="Q54" s="275">
        <v>49</v>
      </c>
      <c r="R54" s="302">
        <v>47</v>
      </c>
      <c r="S54" s="331" t="s">
        <v>32</v>
      </c>
      <c r="T54" s="248"/>
      <c r="U54" s="335"/>
      <c r="V54" s="248"/>
      <c r="W54" s="333"/>
      <c r="IU54"/>
      <c r="IV54"/>
    </row>
    <row r="55" spans="1:256" s="285" customFormat="1" ht="22.5">
      <c r="A55" s="299" t="s">
        <v>28</v>
      </c>
      <c r="B55" s="247" t="s">
        <v>434</v>
      </c>
      <c r="C55" s="300">
        <v>51</v>
      </c>
      <c r="D55" s="301" t="s">
        <v>435</v>
      </c>
      <c r="E55" s="302">
        <v>2021110025</v>
      </c>
      <c r="F55" s="303" t="s">
        <v>485</v>
      </c>
      <c r="G55" s="301">
        <v>87.76764705882353</v>
      </c>
      <c r="H55" s="304">
        <v>0.25</v>
      </c>
      <c r="I55" s="266">
        <v>88.01764705882353</v>
      </c>
      <c r="J55" s="301">
        <v>75.58823529411765</v>
      </c>
      <c r="K55" s="248">
        <v>0</v>
      </c>
      <c r="L55" s="266">
        <v>75.58823529411765</v>
      </c>
      <c r="M55" s="267">
        <v>76</v>
      </c>
      <c r="N55" s="247">
        <v>0</v>
      </c>
      <c r="O55" s="266">
        <v>76</v>
      </c>
      <c r="P55" s="233">
        <v>77.49382352941176</v>
      </c>
      <c r="Q55" s="275">
        <v>50</v>
      </c>
      <c r="R55" s="302">
        <v>50</v>
      </c>
      <c r="S55" s="331" t="s">
        <v>32</v>
      </c>
      <c r="T55" s="248"/>
      <c r="U55" s="335"/>
      <c r="V55" s="248"/>
      <c r="W55" s="333"/>
      <c r="IU55"/>
      <c r="IV55"/>
    </row>
    <row r="56" spans="1:256" s="285" customFormat="1" ht="23.25">
      <c r="A56" s="256" t="s">
        <v>28</v>
      </c>
      <c r="B56" s="256" t="s">
        <v>434</v>
      </c>
      <c r="C56" s="283">
        <v>51</v>
      </c>
      <c r="D56" s="307" t="s">
        <v>437</v>
      </c>
      <c r="E56" s="283">
        <v>2021110053</v>
      </c>
      <c r="F56" s="308" t="s">
        <v>486</v>
      </c>
      <c r="G56" s="308">
        <v>88.71</v>
      </c>
      <c r="H56" s="309">
        <v>0.375</v>
      </c>
      <c r="I56" s="271">
        <v>89.085</v>
      </c>
      <c r="J56" s="315">
        <v>75.8</v>
      </c>
      <c r="K56" s="256">
        <v>0</v>
      </c>
      <c r="L56" s="271">
        <v>75.8</v>
      </c>
      <c r="M56" s="272">
        <v>62.5</v>
      </c>
      <c r="N56" s="247">
        <v>0</v>
      </c>
      <c r="O56" s="271">
        <v>62.5</v>
      </c>
      <c r="P56" s="273">
        <v>76.46275</v>
      </c>
      <c r="Q56" s="283">
        <v>51</v>
      </c>
      <c r="R56" s="336">
        <v>49</v>
      </c>
      <c r="S56" s="337" t="s">
        <v>119</v>
      </c>
      <c r="T56" s="256"/>
      <c r="U56" s="338"/>
      <c r="V56" s="256"/>
      <c r="W56" s="339"/>
      <c r="IU56"/>
      <c r="IV56"/>
    </row>
    <row r="57" spans="1:256" s="285" customFormat="1" ht="14.25">
      <c r="A57" s="310" t="s">
        <v>125</v>
      </c>
      <c r="B57" s="311" t="s">
        <v>126</v>
      </c>
      <c r="C57" s="311"/>
      <c r="D57" s="311"/>
      <c r="E57" s="311"/>
      <c r="F57" s="311"/>
      <c r="G57" s="311"/>
      <c r="H57" s="311"/>
      <c r="I57" s="311"/>
      <c r="J57" s="311"/>
      <c r="K57" s="311"/>
      <c r="L57" s="311"/>
      <c r="M57" s="311"/>
      <c r="N57" s="311"/>
      <c r="O57" s="311"/>
      <c r="P57" s="311"/>
      <c r="Q57" s="311"/>
      <c r="R57" s="311"/>
      <c r="S57" s="311"/>
      <c r="T57" s="311"/>
      <c r="U57" s="311"/>
      <c r="V57" s="311"/>
      <c r="W57" s="311"/>
      <c r="IU57"/>
      <c r="IV57"/>
    </row>
    <row r="58" spans="1:256" s="285" customFormat="1" ht="14.25">
      <c r="A58" s="312"/>
      <c r="B58" s="311" t="s">
        <v>127</v>
      </c>
      <c r="C58" s="311"/>
      <c r="D58" s="311"/>
      <c r="E58" s="311"/>
      <c r="F58" s="311"/>
      <c r="G58" s="311"/>
      <c r="H58" s="311"/>
      <c r="I58" s="311"/>
      <c r="J58" s="311"/>
      <c r="K58" s="311"/>
      <c r="L58" s="311"/>
      <c r="M58" s="311"/>
      <c r="N58" s="311"/>
      <c r="O58" s="311"/>
      <c r="P58" s="311"/>
      <c r="Q58" s="311"/>
      <c r="R58" s="311"/>
      <c r="S58" s="311"/>
      <c r="T58" s="311"/>
      <c r="U58" s="311"/>
      <c r="V58" s="311"/>
      <c r="W58" s="311"/>
      <c r="IU58"/>
      <c r="IV58"/>
    </row>
    <row r="59" spans="1:256" s="285" customFormat="1" ht="14.25">
      <c r="A59" s="312"/>
      <c r="B59" s="311" t="s">
        <v>128</v>
      </c>
      <c r="C59" s="311"/>
      <c r="D59" s="311"/>
      <c r="E59" s="311"/>
      <c r="F59" s="311"/>
      <c r="G59" s="311"/>
      <c r="H59" s="311"/>
      <c r="I59" s="311"/>
      <c r="J59" s="311"/>
      <c r="K59" s="311"/>
      <c r="L59" s="311"/>
      <c r="M59" s="311"/>
      <c r="N59" s="311"/>
      <c r="O59" s="311"/>
      <c r="P59" s="311"/>
      <c r="Q59" s="311"/>
      <c r="R59" s="311"/>
      <c r="S59" s="311"/>
      <c r="T59" s="311"/>
      <c r="U59" s="311"/>
      <c r="V59" s="311"/>
      <c r="W59" s="311"/>
      <c r="IU59"/>
      <c r="IV59"/>
    </row>
    <row r="60" spans="1:256" s="285" customFormat="1" ht="14.25">
      <c r="A60" s="312"/>
      <c r="B60" s="311" t="s">
        <v>129</v>
      </c>
      <c r="C60" s="311"/>
      <c r="D60" s="311"/>
      <c r="E60" s="311"/>
      <c r="F60" s="311"/>
      <c r="G60" s="311"/>
      <c r="H60" s="311"/>
      <c r="I60" s="311"/>
      <c r="J60" s="311"/>
      <c r="K60" s="311"/>
      <c r="L60" s="311"/>
      <c r="M60" s="311"/>
      <c r="N60" s="311"/>
      <c r="O60" s="311"/>
      <c r="P60" s="311"/>
      <c r="Q60" s="311"/>
      <c r="R60" s="311"/>
      <c r="S60" s="311"/>
      <c r="T60" s="311"/>
      <c r="U60" s="311"/>
      <c r="V60" s="311"/>
      <c r="W60" s="311"/>
      <c r="IU60"/>
      <c r="IV60"/>
    </row>
    <row r="61" spans="1:256" s="285" customFormat="1" ht="14.25">
      <c r="A61" s="313"/>
      <c r="B61" s="311" t="s">
        <v>130</v>
      </c>
      <c r="C61" s="311"/>
      <c r="D61" s="311"/>
      <c r="E61" s="311"/>
      <c r="F61" s="311"/>
      <c r="G61" s="311"/>
      <c r="H61" s="311"/>
      <c r="I61" s="311"/>
      <c r="J61" s="311"/>
      <c r="K61" s="311"/>
      <c r="L61" s="311"/>
      <c r="M61" s="311"/>
      <c r="N61" s="311"/>
      <c r="O61" s="311"/>
      <c r="P61" s="311"/>
      <c r="Q61" s="311"/>
      <c r="R61" s="311"/>
      <c r="S61" s="311"/>
      <c r="T61" s="311"/>
      <c r="U61" s="311"/>
      <c r="V61" s="311"/>
      <c r="W61" s="311"/>
      <c r="IU61"/>
      <c r="IV61"/>
    </row>
    <row r="62" spans="1:256" s="285" customFormat="1" ht="14.25">
      <c r="A62" s="314"/>
      <c r="B62" s="311" t="s">
        <v>131</v>
      </c>
      <c r="C62" s="311"/>
      <c r="D62" s="311"/>
      <c r="E62" s="311"/>
      <c r="F62" s="311"/>
      <c r="G62" s="311"/>
      <c r="H62" s="311"/>
      <c r="I62" s="311"/>
      <c r="J62" s="311"/>
      <c r="K62" s="311"/>
      <c r="L62" s="311"/>
      <c r="M62" s="311"/>
      <c r="N62" s="311"/>
      <c r="O62" s="311"/>
      <c r="P62" s="311"/>
      <c r="Q62" s="311"/>
      <c r="R62" s="311"/>
      <c r="S62" s="311"/>
      <c r="T62" s="311"/>
      <c r="U62" s="311"/>
      <c r="V62" s="311"/>
      <c r="W62" s="311"/>
      <c r="IU62"/>
      <c r="IV62"/>
    </row>
  </sheetData>
  <sheetProtection/>
  <autoFilter ref="A5:IV62"/>
  <mergeCells count="30">
    <mergeCell ref="A2:V2"/>
    <mergeCell ref="B57:W57"/>
    <mergeCell ref="B58:W58"/>
    <mergeCell ref="B59:W59"/>
    <mergeCell ref="B60:W60"/>
    <mergeCell ref="B61:W61"/>
    <mergeCell ref="B62:W6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s>
  <dataValidations count="5">
    <dataValidation type="list" allowBlank="1" showInputMessage="1" showErrorMessage="1" sqref="V11:V34">
      <formula1>"三好,三标,优干"</formula1>
    </dataValidation>
    <dataValidation type="list" allowBlank="1" showInputMessage="1" showErrorMessage="1" sqref="V1 V4:V5 V35:V40 V57:V62">
      <formula1>$CI$9:$CI$11</formula1>
    </dataValidation>
    <dataValidation type="list" allowBlank="1" showInputMessage="1" showErrorMessage="1" sqref="U1:U2 U6:U9 U35:U40 U57:U62">
      <formula1>$CJ$9:$CJ$12</formula1>
    </dataValidation>
    <dataValidation type="list" allowBlank="1" showInputMessage="1" showErrorMessage="1" sqref="S51 S6:S46 S48:S49 S53:S55">
      <formula1>"是,否"</formula1>
    </dataValidation>
    <dataValidation type="list" allowBlank="1" showInputMessage="1" showErrorMessage="1" sqref="T1:T5 T27:T40 T57:T62">
      <formula1>$CH$9:$CH$16</formula1>
    </dataValidation>
  </dataValidations>
  <printOptions/>
  <pageMargins left="0.2513888888888889" right="0.2513888888888889" top="0.39305555555555555" bottom="0" header="0.2986111111111111" footer="0.2986111111111111"/>
  <pageSetup fitToHeight="0" fitToWidth="1" horizontalDpi="600" verticalDpi="600" orientation="landscape" paperSize="9" scale="62"/>
</worksheet>
</file>

<file path=xl/worksheets/sheet6.xml><?xml version="1.0" encoding="utf-8"?>
<worksheet xmlns="http://schemas.openxmlformats.org/spreadsheetml/2006/main" xmlns:r="http://schemas.openxmlformats.org/officeDocument/2006/relationships">
  <sheetPr>
    <pageSetUpPr fitToPage="1"/>
  </sheetPr>
  <dimension ref="A1:IT68"/>
  <sheetViews>
    <sheetView zoomScaleSheetLayoutView="100" workbookViewId="0" topLeftCell="A1">
      <selection activeCell="T6" sqref="T6:T24"/>
    </sheetView>
  </sheetViews>
  <sheetFormatPr defaultColWidth="9.00390625" defaultRowHeight="14.25"/>
  <cols>
    <col min="1" max="1" width="12.75390625" style="95" customWidth="1"/>
    <col min="2" max="2" width="9.625" style="96" customWidth="1"/>
    <col min="3" max="3" width="7.375" style="95" customWidth="1"/>
    <col min="4" max="4" width="10.125" style="95" customWidth="1"/>
    <col min="5" max="5" width="9.625" style="95" customWidth="1"/>
    <col min="6" max="6" width="8.625" style="95" customWidth="1"/>
    <col min="7" max="7" width="6.875" style="240" customWidth="1"/>
    <col min="8" max="8" width="6.875" style="96" customWidth="1"/>
    <col min="9" max="10" width="6.875" style="240" customWidth="1"/>
    <col min="11" max="12" width="6.875" style="96" customWidth="1"/>
    <col min="13" max="13" width="6.875" style="240" customWidth="1"/>
    <col min="14" max="14" width="6.875" style="96" customWidth="1"/>
    <col min="15" max="15" width="6.875" style="240" customWidth="1"/>
    <col min="16" max="17" width="6.875" style="99" customWidth="1"/>
    <col min="18" max="18" width="6.875" style="95" customWidth="1"/>
    <col min="19" max="19" width="7.00390625" style="100" customWidth="1"/>
    <col min="20" max="20" width="12.125" style="101" customWidth="1"/>
    <col min="21" max="21" width="9.75390625" style="101" customWidth="1"/>
    <col min="22" max="22" width="8.625" style="96" customWidth="1"/>
    <col min="23" max="23" width="11.00390625" style="95" customWidth="1"/>
    <col min="24" max="24" width="9.50390625" style="95" customWidth="1"/>
    <col min="25" max="84" width="9.00390625" style="95" customWidth="1"/>
    <col min="85" max="85" width="3.125" style="95" customWidth="1"/>
    <col min="86" max="86" width="15.875" style="95" customWidth="1"/>
    <col min="87" max="87" width="4.875" style="95" customWidth="1"/>
    <col min="88" max="88" width="10.50390625" style="95" customWidth="1"/>
    <col min="89" max="254" width="9.00390625" style="95" customWidth="1"/>
  </cols>
  <sheetData>
    <row r="1" spans="1:3" ht="20.25" customHeight="1">
      <c r="A1" s="102" t="s">
        <v>0</v>
      </c>
      <c r="B1" s="103"/>
      <c r="C1" s="104"/>
    </row>
    <row r="2" spans="1:22" ht="26.25" customHeight="1">
      <c r="A2" s="105" t="s">
        <v>487</v>
      </c>
      <c r="B2" s="105"/>
      <c r="C2" s="105"/>
      <c r="D2" s="105"/>
      <c r="E2" s="105"/>
      <c r="F2" s="105"/>
      <c r="G2" s="105"/>
      <c r="H2" s="105"/>
      <c r="I2" s="105"/>
      <c r="J2" s="105"/>
      <c r="K2" s="105"/>
      <c r="L2" s="105"/>
      <c r="M2" s="105"/>
      <c r="N2" s="105"/>
      <c r="O2" s="105"/>
      <c r="P2" s="105"/>
      <c r="Q2" s="105"/>
      <c r="R2" s="105"/>
      <c r="S2" s="105"/>
      <c r="T2" s="169"/>
      <c r="U2" s="169"/>
      <c r="V2" s="105"/>
    </row>
    <row r="3" spans="1:21" s="92" customFormat="1" ht="21.75" customHeight="1">
      <c r="A3" s="107" t="s">
        <v>259</v>
      </c>
      <c r="B3" s="107" t="s">
        <v>3</v>
      </c>
      <c r="C3" s="108"/>
      <c r="D3" s="108"/>
      <c r="E3" s="108"/>
      <c r="F3" s="108"/>
      <c r="G3" s="108"/>
      <c r="H3" s="108"/>
      <c r="I3" s="108"/>
      <c r="J3" s="108"/>
      <c r="K3" s="108"/>
      <c r="L3" s="108"/>
      <c r="M3" s="108"/>
      <c r="N3" s="108"/>
      <c r="O3" s="108"/>
      <c r="P3" s="108"/>
      <c r="Q3" s="107" t="s">
        <v>4</v>
      </c>
      <c r="R3" s="108"/>
      <c r="S3" s="170"/>
      <c r="T3" s="108"/>
      <c r="U3" s="171"/>
    </row>
    <row r="4" spans="1:23" ht="18.75" customHeight="1">
      <c r="A4" s="110" t="s">
        <v>5</v>
      </c>
      <c r="B4" s="111" t="s">
        <v>6</v>
      </c>
      <c r="C4" s="112" t="s">
        <v>7</v>
      </c>
      <c r="D4" s="113" t="s">
        <v>8</v>
      </c>
      <c r="E4" s="113" t="s">
        <v>9</v>
      </c>
      <c r="F4" s="114" t="s">
        <v>10</v>
      </c>
      <c r="G4" s="241" t="s">
        <v>11</v>
      </c>
      <c r="H4" s="242" t="s">
        <v>12</v>
      </c>
      <c r="I4" s="257" t="s">
        <v>13</v>
      </c>
      <c r="J4" s="241" t="s">
        <v>14</v>
      </c>
      <c r="K4" s="242" t="s">
        <v>15</v>
      </c>
      <c r="L4" s="258" t="s">
        <v>16</v>
      </c>
      <c r="M4" s="241" t="s">
        <v>17</v>
      </c>
      <c r="N4" s="242" t="s">
        <v>18</v>
      </c>
      <c r="O4" s="257" t="s">
        <v>19</v>
      </c>
      <c r="P4" s="259" t="s">
        <v>20</v>
      </c>
      <c r="Q4" s="112" t="s">
        <v>21</v>
      </c>
      <c r="R4" s="111" t="s">
        <v>22</v>
      </c>
      <c r="S4" s="172" t="s">
        <v>23</v>
      </c>
      <c r="T4" s="173" t="s">
        <v>24</v>
      </c>
      <c r="U4" s="174" t="s">
        <v>25</v>
      </c>
      <c r="V4" s="175" t="s">
        <v>26</v>
      </c>
      <c r="W4" s="176" t="s">
        <v>27</v>
      </c>
    </row>
    <row r="5" spans="1:23" ht="18.75" customHeight="1">
      <c r="A5" s="117"/>
      <c r="B5" s="118"/>
      <c r="C5" s="119"/>
      <c r="D5" s="120"/>
      <c r="E5" s="120"/>
      <c r="F5" s="121"/>
      <c r="G5" s="243"/>
      <c r="H5" s="244"/>
      <c r="I5" s="260"/>
      <c r="J5" s="243"/>
      <c r="K5" s="244"/>
      <c r="L5" s="261"/>
      <c r="M5" s="243"/>
      <c r="N5" s="244"/>
      <c r="O5" s="260"/>
      <c r="P5" s="262"/>
      <c r="Q5" s="119"/>
      <c r="R5" s="118"/>
      <c r="S5" s="177"/>
      <c r="T5" s="178"/>
      <c r="U5" s="179"/>
      <c r="V5" s="180"/>
      <c r="W5" s="181"/>
    </row>
    <row r="6" spans="1:23" ht="20.25" customHeight="1">
      <c r="A6" s="139" t="s">
        <v>28</v>
      </c>
      <c r="B6" s="132" t="s">
        <v>488</v>
      </c>
      <c r="C6" s="138">
        <v>47</v>
      </c>
      <c r="D6" s="245" t="s">
        <v>489</v>
      </c>
      <c r="E6" s="245" t="s">
        <v>490</v>
      </c>
      <c r="F6" s="245" t="s">
        <v>491</v>
      </c>
      <c r="G6" s="246">
        <v>91.20873983739837</v>
      </c>
      <c r="H6" s="247">
        <v>3.6100000000000003</v>
      </c>
      <c r="I6" s="263">
        <v>94.81873983739837</v>
      </c>
      <c r="J6" s="264">
        <v>89.5853658536585</v>
      </c>
      <c r="K6" s="247">
        <v>8.05</v>
      </c>
      <c r="L6" s="263">
        <v>97.6353658536585</v>
      </c>
      <c r="M6" s="264">
        <v>81.5</v>
      </c>
      <c r="N6" s="247">
        <v>0</v>
      </c>
      <c r="O6" s="263">
        <v>81.5</v>
      </c>
      <c r="P6" s="265">
        <v>95.59933536585363</v>
      </c>
      <c r="Q6" s="274">
        <v>1</v>
      </c>
      <c r="R6" s="126">
        <v>1</v>
      </c>
      <c r="S6" s="189" t="s">
        <v>32</v>
      </c>
      <c r="T6" s="189" t="s">
        <v>33</v>
      </c>
      <c r="U6" s="189"/>
      <c r="V6" s="189" t="s">
        <v>46</v>
      </c>
      <c r="W6" s="190"/>
    </row>
    <row r="7" spans="1:23" ht="20.25" customHeight="1">
      <c r="A7" s="139" t="s">
        <v>28</v>
      </c>
      <c r="B7" s="132" t="s">
        <v>488</v>
      </c>
      <c r="C7" s="138">
        <v>47</v>
      </c>
      <c r="D7" s="245" t="s">
        <v>492</v>
      </c>
      <c r="E7" s="245" t="s">
        <v>493</v>
      </c>
      <c r="F7" s="245" t="s">
        <v>494</v>
      </c>
      <c r="G7" s="246">
        <v>93.41483739837398</v>
      </c>
      <c r="H7" s="248">
        <v>1.15</v>
      </c>
      <c r="I7" s="266">
        <v>94.56483739837398</v>
      </c>
      <c r="J7" s="267">
        <v>89.3658536585366</v>
      </c>
      <c r="K7" s="248">
        <v>5.166667</v>
      </c>
      <c r="L7" s="266">
        <v>94.5325206585366</v>
      </c>
      <c r="M7" s="267">
        <v>90.5</v>
      </c>
      <c r="N7" s="248">
        <v>0</v>
      </c>
      <c r="O7" s="266">
        <v>90.5</v>
      </c>
      <c r="P7" s="233">
        <v>94.13411610365854</v>
      </c>
      <c r="Q7" s="275">
        <v>2</v>
      </c>
      <c r="R7" s="133">
        <v>2</v>
      </c>
      <c r="S7" s="189" t="s">
        <v>32</v>
      </c>
      <c r="T7" s="276" t="s">
        <v>33</v>
      </c>
      <c r="U7" s="189"/>
      <c r="V7" s="189" t="s">
        <v>37</v>
      </c>
      <c r="W7" s="190"/>
    </row>
    <row r="8" spans="1:23" ht="20.25" customHeight="1">
      <c r="A8" s="139" t="s">
        <v>28</v>
      </c>
      <c r="B8" s="132" t="s">
        <v>488</v>
      </c>
      <c r="C8" s="138">
        <v>47</v>
      </c>
      <c r="D8" s="245" t="s">
        <v>492</v>
      </c>
      <c r="E8" s="245" t="s">
        <v>495</v>
      </c>
      <c r="F8" s="245" t="s">
        <v>496</v>
      </c>
      <c r="G8" s="246">
        <v>93.13699186991875</v>
      </c>
      <c r="H8" s="248">
        <v>3.925</v>
      </c>
      <c r="I8" s="266">
        <v>97.06199186991874</v>
      </c>
      <c r="J8" s="267">
        <v>86.2682926829268</v>
      </c>
      <c r="K8" s="248">
        <v>8.3</v>
      </c>
      <c r="L8" s="266">
        <v>94.5682926829268</v>
      </c>
      <c r="M8" s="267">
        <v>85.5</v>
      </c>
      <c r="N8" s="248">
        <v>0.125</v>
      </c>
      <c r="O8" s="266">
        <v>85.625</v>
      </c>
      <c r="P8" s="233">
        <v>94.04801829268291</v>
      </c>
      <c r="Q8" s="275">
        <v>3</v>
      </c>
      <c r="R8" s="133">
        <v>12</v>
      </c>
      <c r="S8" s="189" t="s">
        <v>32</v>
      </c>
      <c r="T8" s="189" t="s">
        <v>41</v>
      </c>
      <c r="U8" s="189"/>
      <c r="V8" s="189"/>
      <c r="W8" s="190"/>
    </row>
    <row r="9" spans="1:88" ht="20.25" customHeight="1">
      <c r="A9" s="139" t="s">
        <v>28</v>
      </c>
      <c r="B9" s="132" t="s">
        <v>488</v>
      </c>
      <c r="C9" s="138">
        <v>47</v>
      </c>
      <c r="D9" s="245" t="s">
        <v>492</v>
      </c>
      <c r="E9" s="245" t="s">
        <v>497</v>
      </c>
      <c r="F9" s="245" t="s">
        <v>498</v>
      </c>
      <c r="G9" s="246">
        <v>93.45894308943093</v>
      </c>
      <c r="H9" s="248">
        <v>3.675</v>
      </c>
      <c r="I9" s="266">
        <v>97.13394308943093</v>
      </c>
      <c r="J9" s="267">
        <v>87.8780487804878</v>
      </c>
      <c r="K9" s="248">
        <v>6.25</v>
      </c>
      <c r="L9" s="266">
        <v>94.1280487804878</v>
      </c>
      <c r="M9" s="267">
        <v>83</v>
      </c>
      <c r="N9" s="248">
        <v>0</v>
      </c>
      <c r="O9" s="266">
        <v>83</v>
      </c>
      <c r="P9" s="233">
        <v>93.46612804878049</v>
      </c>
      <c r="Q9" s="275">
        <v>4</v>
      </c>
      <c r="R9" s="133">
        <v>6</v>
      </c>
      <c r="S9" s="189" t="s">
        <v>32</v>
      </c>
      <c r="T9" s="189" t="s">
        <v>41</v>
      </c>
      <c r="U9" s="189"/>
      <c r="V9" s="189"/>
      <c r="W9" s="190"/>
      <c r="CH9" s="95" t="s">
        <v>33</v>
      </c>
      <c r="CI9" s="95" t="s">
        <v>34</v>
      </c>
      <c r="CJ9" s="95" t="s">
        <v>132</v>
      </c>
    </row>
    <row r="10" spans="1:88" ht="20.25" customHeight="1">
      <c r="A10" s="139" t="s">
        <v>28</v>
      </c>
      <c r="B10" s="132" t="s">
        <v>488</v>
      </c>
      <c r="C10" s="138">
        <v>47</v>
      </c>
      <c r="D10" s="245" t="s">
        <v>492</v>
      </c>
      <c r="E10" s="245" t="s">
        <v>499</v>
      </c>
      <c r="F10" s="245" t="s">
        <v>500</v>
      </c>
      <c r="G10" s="246">
        <v>92.16153455284554</v>
      </c>
      <c r="H10" s="248">
        <v>1.975</v>
      </c>
      <c r="I10" s="266">
        <v>94.13653455284553</v>
      </c>
      <c r="J10" s="267">
        <v>86.609756097561</v>
      </c>
      <c r="K10" s="248">
        <v>5.7334</v>
      </c>
      <c r="L10" s="266">
        <v>92.343156097561</v>
      </c>
      <c r="M10" s="267">
        <v>96.5</v>
      </c>
      <c r="N10" s="248">
        <v>0</v>
      </c>
      <c r="O10" s="266">
        <v>96.5</v>
      </c>
      <c r="P10" s="233">
        <v>93.02784725609759</v>
      </c>
      <c r="Q10" s="275">
        <v>5</v>
      </c>
      <c r="R10" s="133">
        <v>10</v>
      </c>
      <c r="S10" s="189" t="s">
        <v>32</v>
      </c>
      <c r="T10" s="189" t="s">
        <v>41</v>
      </c>
      <c r="U10" s="191"/>
      <c r="V10" s="189"/>
      <c r="W10" s="190"/>
      <c r="CH10" s="95" t="s">
        <v>41</v>
      </c>
      <c r="CI10" s="95" t="s">
        <v>37</v>
      </c>
      <c r="CJ10" s="95" t="s">
        <v>133</v>
      </c>
    </row>
    <row r="11" spans="1:88" ht="20.25" customHeight="1">
      <c r="A11" s="139" t="s">
        <v>28</v>
      </c>
      <c r="B11" s="132" t="s">
        <v>488</v>
      </c>
      <c r="C11" s="138">
        <v>47</v>
      </c>
      <c r="D11" s="245" t="s">
        <v>492</v>
      </c>
      <c r="E11" s="245" t="s">
        <v>501</v>
      </c>
      <c r="F11" s="245" t="s">
        <v>502</v>
      </c>
      <c r="G11" s="246">
        <v>90.88074186991874</v>
      </c>
      <c r="H11" s="248">
        <v>2</v>
      </c>
      <c r="I11" s="266">
        <v>92.88074186991874</v>
      </c>
      <c r="J11" s="267">
        <v>86.2682926829268</v>
      </c>
      <c r="K11" s="248">
        <v>5.1166</v>
      </c>
      <c r="L11" s="266">
        <v>91.3848926829268</v>
      </c>
      <c r="M11" s="267">
        <v>96.5</v>
      </c>
      <c r="N11" s="248">
        <v>0.625</v>
      </c>
      <c r="O11" s="266">
        <v>97.125</v>
      </c>
      <c r="P11" s="233">
        <v>92.18328079268292</v>
      </c>
      <c r="Q11" s="275">
        <v>6</v>
      </c>
      <c r="R11" s="133">
        <v>12</v>
      </c>
      <c r="S11" s="189" t="s">
        <v>32</v>
      </c>
      <c r="T11" s="189" t="s">
        <v>41</v>
      </c>
      <c r="U11" s="191"/>
      <c r="V11" s="189"/>
      <c r="W11" s="190"/>
      <c r="CH11" s="95" t="s">
        <v>52</v>
      </c>
      <c r="CI11" s="95" t="s">
        <v>46</v>
      </c>
      <c r="CJ11" s="95" t="s">
        <v>134</v>
      </c>
    </row>
    <row r="12" spans="1:88" ht="20.25" customHeight="1">
      <c r="A12" s="139" t="s">
        <v>28</v>
      </c>
      <c r="B12" s="132" t="s">
        <v>488</v>
      </c>
      <c r="C12" s="138">
        <v>47</v>
      </c>
      <c r="D12" s="245" t="s">
        <v>492</v>
      </c>
      <c r="E12" s="245" t="s">
        <v>503</v>
      </c>
      <c r="F12" s="245" t="s">
        <v>504</v>
      </c>
      <c r="G12" s="246">
        <v>93.59552845528452</v>
      </c>
      <c r="H12" s="248">
        <v>9.7</v>
      </c>
      <c r="I12" s="266">
        <v>98</v>
      </c>
      <c r="J12" s="267">
        <v>88.5609756097561</v>
      </c>
      <c r="K12" s="248">
        <v>3.55</v>
      </c>
      <c r="L12" s="266">
        <v>92.1109756097561</v>
      </c>
      <c r="M12" s="267">
        <v>83.5</v>
      </c>
      <c r="N12" s="248">
        <v>0.125</v>
      </c>
      <c r="O12" s="266">
        <v>83.625</v>
      </c>
      <c r="P12" s="233">
        <v>92.14573170731707</v>
      </c>
      <c r="Q12" s="275">
        <v>7</v>
      </c>
      <c r="R12" s="133">
        <v>4</v>
      </c>
      <c r="S12" s="189" t="s">
        <v>32</v>
      </c>
      <c r="T12" s="189" t="s">
        <v>41</v>
      </c>
      <c r="U12" s="191"/>
      <c r="V12" s="189" t="s">
        <v>46</v>
      </c>
      <c r="W12" s="190"/>
      <c r="CH12" s="95" t="s">
        <v>505</v>
      </c>
      <c r="CJ12" s="95" t="s">
        <v>135</v>
      </c>
    </row>
    <row r="13" spans="1:23" ht="20.25" customHeight="1">
      <c r="A13" s="139" t="s">
        <v>28</v>
      </c>
      <c r="B13" s="132" t="s">
        <v>488</v>
      </c>
      <c r="C13" s="138">
        <v>47</v>
      </c>
      <c r="D13" s="245" t="s">
        <v>492</v>
      </c>
      <c r="E13" s="245" t="s">
        <v>506</v>
      </c>
      <c r="F13" s="245" t="s">
        <v>507</v>
      </c>
      <c r="G13" s="246">
        <v>92.99227642276426</v>
      </c>
      <c r="H13" s="248">
        <v>4.8500000000000005</v>
      </c>
      <c r="I13" s="266">
        <v>97.84227642276426</v>
      </c>
      <c r="J13" s="267">
        <v>87.8780487804878</v>
      </c>
      <c r="K13" s="248">
        <v>1.9</v>
      </c>
      <c r="L13" s="266">
        <v>89.77804878048781</v>
      </c>
      <c r="M13" s="267">
        <v>94.5</v>
      </c>
      <c r="N13" s="248">
        <v>0.625</v>
      </c>
      <c r="O13" s="266">
        <v>95.125</v>
      </c>
      <c r="P13" s="233">
        <v>91.52237804878051</v>
      </c>
      <c r="Q13" s="275">
        <v>8</v>
      </c>
      <c r="R13" s="133">
        <v>6</v>
      </c>
      <c r="S13" s="189" t="s">
        <v>32</v>
      </c>
      <c r="T13" s="189" t="s">
        <v>52</v>
      </c>
      <c r="U13" s="191"/>
      <c r="V13" s="189"/>
      <c r="W13" s="190"/>
    </row>
    <row r="14" spans="1:23" ht="20.25" customHeight="1">
      <c r="A14" s="139" t="s">
        <v>28</v>
      </c>
      <c r="B14" s="132" t="s">
        <v>488</v>
      </c>
      <c r="C14" s="138">
        <v>47</v>
      </c>
      <c r="D14" s="245" t="s">
        <v>489</v>
      </c>
      <c r="E14" s="245" t="s">
        <v>508</v>
      </c>
      <c r="F14" s="245" t="s">
        <v>509</v>
      </c>
      <c r="G14" s="246">
        <v>93.3795731707317</v>
      </c>
      <c r="H14" s="248">
        <v>4.6</v>
      </c>
      <c r="I14" s="266">
        <v>97.9795731707317</v>
      </c>
      <c r="J14" s="267">
        <v>87.5853658536585</v>
      </c>
      <c r="K14" s="248">
        <v>3.5</v>
      </c>
      <c r="L14" s="266">
        <v>91.0853658536585</v>
      </c>
      <c r="M14" s="267">
        <v>85</v>
      </c>
      <c r="N14" s="248">
        <v>0</v>
      </c>
      <c r="O14" s="266">
        <v>85</v>
      </c>
      <c r="P14" s="233">
        <v>91.51096036585363</v>
      </c>
      <c r="Q14" s="275">
        <v>9</v>
      </c>
      <c r="R14" s="133">
        <v>8</v>
      </c>
      <c r="S14" s="189" t="s">
        <v>32</v>
      </c>
      <c r="T14" s="189" t="s">
        <v>52</v>
      </c>
      <c r="U14" s="191"/>
      <c r="V14" s="189"/>
      <c r="W14" s="190"/>
    </row>
    <row r="15" spans="1:86" ht="20.25" customHeight="1">
      <c r="A15" s="139" t="s">
        <v>28</v>
      </c>
      <c r="B15" s="132" t="s">
        <v>488</v>
      </c>
      <c r="C15" s="138">
        <v>47</v>
      </c>
      <c r="D15" s="245" t="s">
        <v>492</v>
      </c>
      <c r="E15" s="245" t="s">
        <v>510</v>
      </c>
      <c r="F15" s="245" t="s">
        <v>511</v>
      </c>
      <c r="G15" s="246">
        <v>92.66824186991873</v>
      </c>
      <c r="H15" s="248">
        <v>1.0499999999999998</v>
      </c>
      <c r="I15" s="266">
        <v>93.71824186991873</v>
      </c>
      <c r="J15" s="267">
        <v>89.2682926829268</v>
      </c>
      <c r="K15" s="248">
        <v>2.6404</v>
      </c>
      <c r="L15" s="266">
        <v>91.9086926829268</v>
      </c>
      <c r="M15" s="267">
        <v>81</v>
      </c>
      <c r="N15" s="248">
        <v>0</v>
      </c>
      <c r="O15" s="266">
        <v>81</v>
      </c>
      <c r="P15" s="233">
        <v>91.0892557926829</v>
      </c>
      <c r="Q15" s="275">
        <v>10</v>
      </c>
      <c r="R15" s="133">
        <v>3</v>
      </c>
      <c r="S15" s="189" t="s">
        <v>32</v>
      </c>
      <c r="T15" s="189" t="s">
        <v>52</v>
      </c>
      <c r="U15" s="191"/>
      <c r="V15" s="189"/>
      <c r="W15" s="190"/>
      <c r="CH15" s="95" t="s">
        <v>512</v>
      </c>
    </row>
    <row r="16" spans="1:86" ht="20.25" customHeight="1">
      <c r="A16" s="139" t="s">
        <v>28</v>
      </c>
      <c r="B16" s="132" t="s">
        <v>488</v>
      </c>
      <c r="C16" s="138">
        <v>47</v>
      </c>
      <c r="D16" s="245" t="s">
        <v>492</v>
      </c>
      <c r="E16" s="245" t="s">
        <v>513</v>
      </c>
      <c r="F16" s="245" t="s">
        <v>514</v>
      </c>
      <c r="G16" s="246">
        <v>90.72845528455284</v>
      </c>
      <c r="H16" s="248">
        <v>0</v>
      </c>
      <c r="I16" s="266">
        <v>90.72845528455284</v>
      </c>
      <c r="J16" s="267">
        <v>85.9756097560976</v>
      </c>
      <c r="K16" s="248">
        <v>4.95</v>
      </c>
      <c r="L16" s="266">
        <v>90.9256097560976</v>
      </c>
      <c r="M16" s="267">
        <v>88</v>
      </c>
      <c r="N16" s="248">
        <v>0</v>
      </c>
      <c r="O16" s="266">
        <v>88</v>
      </c>
      <c r="P16" s="233">
        <v>90.60347560975612</v>
      </c>
      <c r="Q16" s="275">
        <v>11</v>
      </c>
      <c r="R16" s="133">
        <v>14</v>
      </c>
      <c r="S16" s="189" t="s">
        <v>32</v>
      </c>
      <c r="T16" s="189" t="s">
        <v>52</v>
      </c>
      <c r="U16" s="191"/>
      <c r="V16" s="189"/>
      <c r="W16" s="190"/>
      <c r="CH16" s="95" t="s">
        <v>515</v>
      </c>
    </row>
    <row r="17" spans="1:23" ht="20.25" customHeight="1">
      <c r="A17" s="139" t="s">
        <v>28</v>
      </c>
      <c r="B17" s="132" t="s">
        <v>488</v>
      </c>
      <c r="C17" s="138">
        <v>47</v>
      </c>
      <c r="D17" s="245" t="s">
        <v>492</v>
      </c>
      <c r="E17" s="245" t="s">
        <v>516</v>
      </c>
      <c r="F17" s="245" t="s">
        <v>517</v>
      </c>
      <c r="G17" s="246">
        <v>93.44324186991872</v>
      </c>
      <c r="H17" s="248">
        <v>1.45</v>
      </c>
      <c r="I17" s="266">
        <v>94.89324186991873</v>
      </c>
      <c r="J17" s="267">
        <v>88.2682926829268</v>
      </c>
      <c r="K17" s="248">
        <v>0.9625</v>
      </c>
      <c r="L17" s="266">
        <v>89.2307926829268</v>
      </c>
      <c r="M17" s="267">
        <v>90.5</v>
      </c>
      <c r="N17" s="248">
        <v>0</v>
      </c>
      <c r="O17" s="266">
        <v>90.5</v>
      </c>
      <c r="P17" s="233">
        <v>90.20708079268292</v>
      </c>
      <c r="Q17" s="275">
        <v>12</v>
      </c>
      <c r="R17" s="133">
        <v>5</v>
      </c>
      <c r="S17" s="189" t="s">
        <v>32</v>
      </c>
      <c r="T17" s="189" t="s">
        <v>52</v>
      </c>
      <c r="U17" s="191"/>
      <c r="V17" s="189"/>
      <c r="W17" s="190"/>
    </row>
    <row r="18" spans="1:23" ht="20.25" customHeight="1">
      <c r="A18" s="139" t="s">
        <v>28</v>
      </c>
      <c r="B18" s="132" t="s">
        <v>488</v>
      </c>
      <c r="C18" s="138">
        <v>47</v>
      </c>
      <c r="D18" s="245" t="s">
        <v>489</v>
      </c>
      <c r="E18" s="245" t="s">
        <v>518</v>
      </c>
      <c r="F18" s="245" t="s">
        <v>519</v>
      </c>
      <c r="G18" s="246">
        <v>91.59298780487805</v>
      </c>
      <c r="H18" s="248">
        <v>2.71</v>
      </c>
      <c r="I18" s="266">
        <v>94.30298780487804</v>
      </c>
      <c r="J18" s="267">
        <v>85.9024390243902</v>
      </c>
      <c r="K18" s="248">
        <v>2.735</v>
      </c>
      <c r="L18" s="266">
        <v>88.6374390243902</v>
      </c>
      <c r="M18" s="267">
        <v>93.5</v>
      </c>
      <c r="N18" s="248">
        <v>0</v>
      </c>
      <c r="O18" s="266">
        <v>93.5</v>
      </c>
      <c r="P18" s="233">
        <v>89.97352743902435</v>
      </c>
      <c r="Q18" s="275">
        <v>13</v>
      </c>
      <c r="R18" s="133">
        <v>15</v>
      </c>
      <c r="S18" s="189" t="s">
        <v>32</v>
      </c>
      <c r="T18" s="189" t="s">
        <v>52</v>
      </c>
      <c r="U18" s="191"/>
      <c r="V18" s="189"/>
      <c r="W18" s="190"/>
    </row>
    <row r="19" spans="1:23" ht="20.25" customHeight="1">
      <c r="A19" s="139" t="s">
        <v>28</v>
      </c>
      <c r="B19" s="132" t="s">
        <v>488</v>
      </c>
      <c r="C19" s="138">
        <v>47</v>
      </c>
      <c r="D19" s="245" t="s">
        <v>489</v>
      </c>
      <c r="E19" s="245" t="s">
        <v>520</v>
      </c>
      <c r="F19" s="245" t="s">
        <v>521</v>
      </c>
      <c r="G19" s="246">
        <v>92.65071138211383</v>
      </c>
      <c r="H19" s="248">
        <v>4.0875</v>
      </c>
      <c r="I19" s="266">
        <v>96.73821138211383</v>
      </c>
      <c r="J19" s="267">
        <v>85.0243902439024</v>
      </c>
      <c r="K19" s="248">
        <v>2.8</v>
      </c>
      <c r="L19" s="266">
        <v>87.8243902439024</v>
      </c>
      <c r="M19" s="267">
        <v>95</v>
      </c>
      <c r="N19" s="248">
        <v>0</v>
      </c>
      <c r="O19" s="266">
        <v>95</v>
      </c>
      <c r="P19" s="233">
        <v>89.87902439024388</v>
      </c>
      <c r="Q19" s="275">
        <v>14</v>
      </c>
      <c r="R19" s="133">
        <v>20</v>
      </c>
      <c r="S19" s="189" t="s">
        <v>32</v>
      </c>
      <c r="T19" s="189" t="s">
        <v>52</v>
      </c>
      <c r="U19" s="191"/>
      <c r="V19" s="189"/>
      <c r="W19" s="190"/>
    </row>
    <row r="20" spans="1:23" ht="20.25" customHeight="1">
      <c r="A20" s="139" t="s">
        <v>28</v>
      </c>
      <c r="B20" s="132" t="s">
        <v>488</v>
      </c>
      <c r="C20" s="138">
        <v>47</v>
      </c>
      <c r="D20" s="245" t="s">
        <v>489</v>
      </c>
      <c r="E20" s="245" t="s">
        <v>522</v>
      </c>
      <c r="F20" s="245" t="s">
        <v>523</v>
      </c>
      <c r="G20" s="246">
        <v>93.39674796747967</v>
      </c>
      <c r="H20" s="248">
        <v>1.4249999999999998</v>
      </c>
      <c r="I20" s="266">
        <v>94.82174796747967</v>
      </c>
      <c r="J20" s="267">
        <v>87.3170731707317</v>
      </c>
      <c r="K20" s="248">
        <v>1.625</v>
      </c>
      <c r="L20" s="266">
        <v>88.9420731707317</v>
      </c>
      <c r="M20" s="267">
        <v>86.5</v>
      </c>
      <c r="N20" s="248">
        <v>0</v>
      </c>
      <c r="O20" s="266">
        <v>86.5</v>
      </c>
      <c r="P20" s="233">
        <v>89.57981707317073</v>
      </c>
      <c r="Q20" s="275">
        <v>15</v>
      </c>
      <c r="R20" s="133">
        <v>9</v>
      </c>
      <c r="S20" s="189" t="s">
        <v>32</v>
      </c>
      <c r="T20" s="189" t="s">
        <v>52</v>
      </c>
      <c r="U20" s="191"/>
      <c r="V20" s="189"/>
      <c r="W20" s="190"/>
    </row>
    <row r="21" spans="1:23" ht="20.25" customHeight="1">
      <c r="A21" s="139" t="s">
        <v>28</v>
      </c>
      <c r="B21" s="132" t="s">
        <v>488</v>
      </c>
      <c r="C21" s="138">
        <v>47</v>
      </c>
      <c r="D21" s="245" t="s">
        <v>492</v>
      </c>
      <c r="E21" s="245" t="s">
        <v>524</v>
      </c>
      <c r="F21" s="245" t="s">
        <v>525</v>
      </c>
      <c r="G21" s="246">
        <v>90.61895325203257</v>
      </c>
      <c r="H21" s="248">
        <v>0.3</v>
      </c>
      <c r="I21" s="266">
        <v>90.91895325203257</v>
      </c>
      <c r="J21" s="267">
        <v>86.2926829268293</v>
      </c>
      <c r="K21" s="248">
        <v>2.55</v>
      </c>
      <c r="L21" s="266">
        <v>88.8426829268293</v>
      </c>
      <c r="M21" s="267">
        <v>90</v>
      </c>
      <c r="N21" s="248">
        <v>0</v>
      </c>
      <c r="O21" s="266">
        <v>90</v>
      </c>
      <c r="P21" s="233">
        <v>89.26985518292686</v>
      </c>
      <c r="Q21" s="275">
        <v>16</v>
      </c>
      <c r="R21" s="133">
        <v>11</v>
      </c>
      <c r="S21" s="189" t="s">
        <v>32</v>
      </c>
      <c r="T21" s="189" t="s">
        <v>52</v>
      </c>
      <c r="U21" s="191"/>
      <c r="V21" s="189"/>
      <c r="W21" s="190"/>
    </row>
    <row r="22" spans="1:23" ht="20.25" customHeight="1">
      <c r="A22" s="139" t="s">
        <v>28</v>
      </c>
      <c r="B22" s="132" t="s">
        <v>488</v>
      </c>
      <c r="C22" s="138">
        <v>47</v>
      </c>
      <c r="D22" s="245" t="s">
        <v>489</v>
      </c>
      <c r="E22" s="245" t="s">
        <v>526</v>
      </c>
      <c r="F22" s="245" t="s">
        <v>527</v>
      </c>
      <c r="G22" s="246">
        <v>92.00650406504064</v>
      </c>
      <c r="H22" s="248">
        <v>2.715</v>
      </c>
      <c r="I22" s="266">
        <v>94.72150406504065</v>
      </c>
      <c r="J22" s="267">
        <v>85.3658536585366</v>
      </c>
      <c r="K22" s="248">
        <v>1.625</v>
      </c>
      <c r="L22" s="266">
        <v>86.9908536585366</v>
      </c>
      <c r="M22" s="267">
        <v>91</v>
      </c>
      <c r="N22" s="248">
        <v>0</v>
      </c>
      <c r="O22" s="266">
        <v>91</v>
      </c>
      <c r="P22" s="233">
        <v>88.55136585365854</v>
      </c>
      <c r="Q22" s="275">
        <v>17</v>
      </c>
      <c r="R22" s="133">
        <v>18</v>
      </c>
      <c r="S22" s="189" t="s">
        <v>32</v>
      </c>
      <c r="T22" s="189" t="s">
        <v>52</v>
      </c>
      <c r="U22" s="191"/>
      <c r="V22" s="189"/>
      <c r="W22" s="190"/>
    </row>
    <row r="23" spans="1:23" ht="20.25" customHeight="1">
      <c r="A23" s="139" t="s">
        <v>28</v>
      </c>
      <c r="B23" s="132" t="s">
        <v>488</v>
      </c>
      <c r="C23" s="138">
        <v>47</v>
      </c>
      <c r="D23" s="245" t="s">
        <v>489</v>
      </c>
      <c r="E23" s="245" t="s">
        <v>528</v>
      </c>
      <c r="F23" s="245" t="s">
        <v>529</v>
      </c>
      <c r="G23" s="246">
        <v>90.02225609756098</v>
      </c>
      <c r="H23" s="248">
        <v>2.4</v>
      </c>
      <c r="I23" s="266">
        <v>92.42225609756099</v>
      </c>
      <c r="J23" s="267">
        <v>83.0487804878049</v>
      </c>
      <c r="K23" s="248">
        <v>3.7</v>
      </c>
      <c r="L23" s="266">
        <v>86.74878048780491</v>
      </c>
      <c r="M23" s="267">
        <v>88.5</v>
      </c>
      <c r="N23" s="248">
        <v>0</v>
      </c>
      <c r="O23" s="266">
        <v>88.5</v>
      </c>
      <c r="P23" s="233">
        <v>87.77492378048782</v>
      </c>
      <c r="Q23" s="275">
        <v>18</v>
      </c>
      <c r="R23" s="133">
        <v>30</v>
      </c>
      <c r="S23" s="189" t="s">
        <v>32</v>
      </c>
      <c r="T23" s="189" t="s">
        <v>52</v>
      </c>
      <c r="U23" s="191"/>
      <c r="V23" s="189"/>
      <c r="W23" s="190"/>
    </row>
    <row r="24" spans="1:23" ht="20.25" customHeight="1">
      <c r="A24" s="139" t="s">
        <v>28</v>
      </c>
      <c r="B24" s="132" t="s">
        <v>488</v>
      </c>
      <c r="C24" s="138">
        <v>47</v>
      </c>
      <c r="D24" s="245" t="s">
        <v>492</v>
      </c>
      <c r="E24" s="245" t="s">
        <v>530</v>
      </c>
      <c r="F24" s="245" t="s">
        <v>531</v>
      </c>
      <c r="G24" s="246">
        <v>90.30772357723573</v>
      </c>
      <c r="H24" s="248">
        <v>1.425</v>
      </c>
      <c r="I24" s="266">
        <v>91.73272357723573</v>
      </c>
      <c r="J24" s="267">
        <v>82.1219512195122</v>
      </c>
      <c r="K24" s="248">
        <v>5.7</v>
      </c>
      <c r="L24" s="266">
        <v>87.8219512195122</v>
      </c>
      <c r="M24" s="267">
        <v>79</v>
      </c>
      <c r="N24" s="248">
        <v>0</v>
      </c>
      <c r="O24" s="266">
        <v>79</v>
      </c>
      <c r="P24" s="233">
        <v>87.52637195121952</v>
      </c>
      <c r="Q24" s="275">
        <v>19</v>
      </c>
      <c r="R24" s="133">
        <v>32</v>
      </c>
      <c r="S24" s="189" t="s">
        <v>32</v>
      </c>
      <c r="T24" s="189" t="s">
        <v>52</v>
      </c>
      <c r="U24" s="191"/>
      <c r="V24" s="189"/>
      <c r="W24" s="190"/>
    </row>
    <row r="25" spans="1:23" ht="20.25" customHeight="1">
      <c r="A25" s="139" t="s">
        <v>28</v>
      </c>
      <c r="B25" s="132" t="s">
        <v>488</v>
      </c>
      <c r="C25" s="138">
        <v>47</v>
      </c>
      <c r="D25" s="245" t="s">
        <v>492</v>
      </c>
      <c r="E25" s="245" t="s">
        <v>532</v>
      </c>
      <c r="F25" s="245" t="s">
        <v>533</v>
      </c>
      <c r="G25" s="246">
        <v>90.43130081300816</v>
      </c>
      <c r="H25" s="248">
        <v>0</v>
      </c>
      <c r="I25" s="266">
        <v>90.43130081300816</v>
      </c>
      <c r="J25" s="267">
        <v>85.0731707317073</v>
      </c>
      <c r="K25" s="248">
        <v>1.5292000000000001</v>
      </c>
      <c r="L25" s="266">
        <v>86.6023707317073</v>
      </c>
      <c r="M25" s="267">
        <v>90</v>
      </c>
      <c r="N25" s="248">
        <v>0</v>
      </c>
      <c r="O25" s="266">
        <v>90</v>
      </c>
      <c r="P25" s="233">
        <v>87.5164731707317</v>
      </c>
      <c r="Q25" s="275">
        <v>20</v>
      </c>
      <c r="R25" s="133">
        <v>19</v>
      </c>
      <c r="S25" s="189" t="s">
        <v>32</v>
      </c>
      <c r="T25" s="189"/>
      <c r="U25" s="191"/>
      <c r="V25" s="189"/>
      <c r="W25" s="190"/>
    </row>
    <row r="26" spans="1:23" ht="20.25" customHeight="1">
      <c r="A26" s="139" t="s">
        <v>28</v>
      </c>
      <c r="B26" s="132" t="s">
        <v>488</v>
      </c>
      <c r="C26" s="138">
        <v>47</v>
      </c>
      <c r="D26" s="245" t="s">
        <v>492</v>
      </c>
      <c r="E26" s="245" t="s">
        <v>534</v>
      </c>
      <c r="F26" s="245" t="s">
        <v>535</v>
      </c>
      <c r="G26" s="246">
        <v>91.68912601626013</v>
      </c>
      <c r="H26" s="248">
        <v>1.4</v>
      </c>
      <c r="I26" s="266">
        <v>93.08912601626014</v>
      </c>
      <c r="J26" s="267">
        <v>84.3414634146341</v>
      </c>
      <c r="K26" s="248">
        <v>2.2</v>
      </c>
      <c r="L26" s="266">
        <v>86.54146341463411</v>
      </c>
      <c r="M26" s="267">
        <v>83</v>
      </c>
      <c r="N26" s="248">
        <v>0</v>
      </c>
      <c r="O26" s="266">
        <v>83</v>
      </c>
      <c r="P26" s="233">
        <v>87.1694664634146</v>
      </c>
      <c r="Q26" s="275">
        <v>21</v>
      </c>
      <c r="R26" s="133">
        <v>22</v>
      </c>
      <c r="S26" s="189" t="s">
        <v>32</v>
      </c>
      <c r="T26" s="189"/>
      <c r="U26" s="191"/>
      <c r="V26" s="189"/>
      <c r="W26" s="190"/>
    </row>
    <row r="27" spans="1:23" ht="20.25" customHeight="1">
      <c r="A27" s="139" t="s">
        <v>28</v>
      </c>
      <c r="B27" s="132" t="s">
        <v>488</v>
      </c>
      <c r="C27" s="138">
        <v>47</v>
      </c>
      <c r="D27" s="245" t="s">
        <v>489</v>
      </c>
      <c r="E27" s="245" t="s">
        <v>536</v>
      </c>
      <c r="F27" s="245" t="s">
        <v>537</v>
      </c>
      <c r="G27" s="246">
        <v>92.78241869918699</v>
      </c>
      <c r="H27" s="248">
        <v>2.1125</v>
      </c>
      <c r="I27" s="266">
        <v>94.89491869918699</v>
      </c>
      <c r="J27" s="267">
        <v>85.6829268292683</v>
      </c>
      <c r="K27" s="248">
        <v>0.4</v>
      </c>
      <c r="L27" s="266">
        <v>86.0829268292683</v>
      </c>
      <c r="M27" s="267">
        <v>81.5</v>
      </c>
      <c r="N27" s="248">
        <v>0</v>
      </c>
      <c r="O27" s="266">
        <v>81.5</v>
      </c>
      <c r="P27" s="233">
        <v>86.94643292682927</v>
      </c>
      <c r="Q27" s="275">
        <v>22</v>
      </c>
      <c r="R27" s="133">
        <v>16</v>
      </c>
      <c r="S27" s="189" t="s">
        <v>32</v>
      </c>
      <c r="T27" s="189"/>
      <c r="U27" s="191"/>
      <c r="V27" s="189"/>
      <c r="W27" s="190"/>
    </row>
    <row r="28" spans="1:23" ht="20.25" customHeight="1">
      <c r="A28" s="139" t="s">
        <v>28</v>
      </c>
      <c r="B28" s="132" t="s">
        <v>488</v>
      </c>
      <c r="C28" s="138">
        <v>47</v>
      </c>
      <c r="D28" s="245" t="s">
        <v>492</v>
      </c>
      <c r="E28" s="245" t="s">
        <v>538</v>
      </c>
      <c r="F28" s="245" t="s">
        <v>72</v>
      </c>
      <c r="G28" s="246">
        <v>92.24059959349597</v>
      </c>
      <c r="H28" s="248">
        <v>3.62</v>
      </c>
      <c r="I28" s="266">
        <v>95.86059959349598</v>
      </c>
      <c r="J28" s="267">
        <v>83.4634146341463</v>
      </c>
      <c r="K28" s="248">
        <v>2.125</v>
      </c>
      <c r="L28" s="266">
        <v>85.5884146341463</v>
      </c>
      <c r="M28" s="267">
        <v>83.5</v>
      </c>
      <c r="N28" s="248">
        <v>0</v>
      </c>
      <c r="O28" s="266">
        <v>83.5</v>
      </c>
      <c r="P28" s="233">
        <v>86.92040091463411</v>
      </c>
      <c r="Q28" s="275">
        <v>23</v>
      </c>
      <c r="R28" s="133">
        <v>29</v>
      </c>
      <c r="S28" s="189" t="s">
        <v>32</v>
      </c>
      <c r="T28" s="189"/>
      <c r="U28" s="191"/>
      <c r="V28" s="189"/>
      <c r="W28" s="190"/>
    </row>
    <row r="29" spans="1:23" ht="20.25" customHeight="1">
      <c r="A29" s="139" t="s">
        <v>28</v>
      </c>
      <c r="B29" s="132" t="s">
        <v>488</v>
      </c>
      <c r="C29" s="138">
        <v>47</v>
      </c>
      <c r="D29" s="245" t="s">
        <v>489</v>
      </c>
      <c r="E29" s="245" t="s">
        <v>539</v>
      </c>
      <c r="F29" s="245" t="s">
        <v>540</v>
      </c>
      <c r="G29" s="246">
        <v>90.82967479674797</v>
      </c>
      <c r="H29" s="248">
        <v>2.225</v>
      </c>
      <c r="I29" s="266">
        <v>93.05467479674796</v>
      </c>
      <c r="J29" s="267">
        <v>84.7317073170732</v>
      </c>
      <c r="K29" s="248">
        <v>1.31</v>
      </c>
      <c r="L29" s="266">
        <v>86.0417073170732</v>
      </c>
      <c r="M29" s="267">
        <v>80.5</v>
      </c>
      <c r="N29" s="248">
        <v>0</v>
      </c>
      <c r="O29" s="266">
        <v>80.5</v>
      </c>
      <c r="P29" s="233">
        <v>86.5394817073171</v>
      </c>
      <c r="Q29" s="275">
        <v>24</v>
      </c>
      <c r="R29" s="133">
        <v>21</v>
      </c>
      <c r="S29" s="189" t="s">
        <v>32</v>
      </c>
      <c r="T29" s="189"/>
      <c r="U29" s="191"/>
      <c r="V29" s="189"/>
      <c r="W29" s="190"/>
    </row>
    <row r="30" spans="1:23" ht="20.25" customHeight="1">
      <c r="A30" s="139" t="s">
        <v>28</v>
      </c>
      <c r="B30" s="132" t="s">
        <v>488</v>
      </c>
      <c r="C30" s="138">
        <v>47</v>
      </c>
      <c r="D30" s="245" t="s">
        <v>492</v>
      </c>
      <c r="E30" s="245" t="s">
        <v>541</v>
      </c>
      <c r="F30" s="245" t="s">
        <v>542</v>
      </c>
      <c r="G30" s="246">
        <v>92.37657520325207</v>
      </c>
      <c r="H30" s="248">
        <v>1</v>
      </c>
      <c r="I30" s="266">
        <v>93.37657520325207</v>
      </c>
      <c r="J30" s="267">
        <v>84.2682926829268</v>
      </c>
      <c r="K30" s="248">
        <v>0.8</v>
      </c>
      <c r="L30" s="266">
        <v>85.0682926829268</v>
      </c>
      <c r="M30" s="267">
        <v>86</v>
      </c>
      <c r="N30" s="248">
        <v>0.125</v>
      </c>
      <c r="O30" s="266">
        <v>86.125</v>
      </c>
      <c r="P30" s="233">
        <v>86.4202057926829</v>
      </c>
      <c r="Q30" s="275">
        <v>25</v>
      </c>
      <c r="R30" s="133">
        <v>24</v>
      </c>
      <c r="S30" s="189" t="s">
        <v>32</v>
      </c>
      <c r="T30" s="189"/>
      <c r="U30" s="191"/>
      <c r="V30" s="189"/>
      <c r="W30" s="190"/>
    </row>
    <row r="31" spans="1:23" ht="20.25" customHeight="1">
      <c r="A31" s="139" t="s">
        <v>28</v>
      </c>
      <c r="B31" s="132" t="s">
        <v>488</v>
      </c>
      <c r="C31" s="138">
        <v>47</v>
      </c>
      <c r="D31" s="245" t="s">
        <v>492</v>
      </c>
      <c r="E31" s="245" t="s">
        <v>543</v>
      </c>
      <c r="F31" s="245" t="s">
        <v>544</v>
      </c>
      <c r="G31" s="246">
        <v>91.17535569105686</v>
      </c>
      <c r="H31" s="248">
        <v>2.6</v>
      </c>
      <c r="I31" s="266">
        <v>93.77535569105686</v>
      </c>
      <c r="J31" s="267">
        <v>83.5121951219512</v>
      </c>
      <c r="K31" s="248">
        <v>2.35</v>
      </c>
      <c r="L31" s="266">
        <v>85.86219512195119</v>
      </c>
      <c r="M31" s="267">
        <v>79</v>
      </c>
      <c r="N31" s="248">
        <v>0</v>
      </c>
      <c r="O31" s="266">
        <v>79</v>
      </c>
      <c r="P31" s="233">
        <v>86.36294969512193</v>
      </c>
      <c r="Q31" s="275">
        <v>26</v>
      </c>
      <c r="R31" s="133">
        <v>28</v>
      </c>
      <c r="S31" s="189" t="s">
        <v>32</v>
      </c>
      <c r="T31" s="189"/>
      <c r="U31" s="191"/>
      <c r="V31" s="189"/>
      <c r="W31" s="190"/>
    </row>
    <row r="32" spans="1:23" ht="20.25" customHeight="1">
      <c r="A32" s="139" t="s">
        <v>28</v>
      </c>
      <c r="B32" s="132" t="s">
        <v>488</v>
      </c>
      <c r="C32" s="138">
        <v>47</v>
      </c>
      <c r="D32" s="245" t="s">
        <v>492</v>
      </c>
      <c r="E32" s="245" t="s">
        <v>545</v>
      </c>
      <c r="F32" s="245" t="s">
        <v>546</v>
      </c>
      <c r="G32" s="246">
        <v>90.18495934959347</v>
      </c>
      <c r="H32" s="248">
        <v>0</v>
      </c>
      <c r="I32" s="266">
        <v>90.18495934959347</v>
      </c>
      <c r="J32" s="267">
        <v>84.3414634146341</v>
      </c>
      <c r="K32" s="248">
        <v>0.9</v>
      </c>
      <c r="L32" s="266">
        <v>85.24146341463411</v>
      </c>
      <c r="M32" s="267">
        <v>89</v>
      </c>
      <c r="N32" s="248">
        <v>0</v>
      </c>
      <c r="O32" s="266">
        <v>89</v>
      </c>
      <c r="P32" s="233">
        <v>86.35884146341462</v>
      </c>
      <c r="Q32" s="275">
        <v>27</v>
      </c>
      <c r="R32" s="133">
        <v>22</v>
      </c>
      <c r="S32" s="189" t="s">
        <v>32</v>
      </c>
      <c r="T32" s="189"/>
      <c r="U32" s="191"/>
      <c r="V32" s="189"/>
      <c r="W32" s="190"/>
    </row>
    <row r="33" spans="1:23" ht="20.25" customHeight="1">
      <c r="A33" s="139" t="s">
        <v>28</v>
      </c>
      <c r="B33" s="132" t="s">
        <v>488</v>
      </c>
      <c r="C33" s="138">
        <v>47</v>
      </c>
      <c r="D33" s="245" t="s">
        <v>489</v>
      </c>
      <c r="E33" s="245" t="s">
        <v>547</v>
      </c>
      <c r="F33" s="245" t="s">
        <v>548</v>
      </c>
      <c r="G33" s="246">
        <v>91.46534552845529</v>
      </c>
      <c r="H33" s="248">
        <v>2.225</v>
      </c>
      <c r="I33" s="266">
        <v>93.69034552845528</v>
      </c>
      <c r="J33" s="267">
        <v>84.0975609756098</v>
      </c>
      <c r="K33" s="248">
        <v>0.2</v>
      </c>
      <c r="L33" s="266">
        <v>84.2975609756098</v>
      </c>
      <c r="M33" s="267">
        <v>90.5</v>
      </c>
      <c r="N33" s="248">
        <v>0</v>
      </c>
      <c r="O33" s="266">
        <v>90.5</v>
      </c>
      <c r="P33" s="233">
        <v>86.32672256097564</v>
      </c>
      <c r="Q33" s="275">
        <v>28</v>
      </c>
      <c r="R33" s="133">
        <v>25</v>
      </c>
      <c r="S33" s="189" t="s">
        <v>32</v>
      </c>
      <c r="T33" s="189"/>
      <c r="U33" s="191"/>
      <c r="V33" s="189"/>
      <c r="W33" s="190"/>
    </row>
    <row r="34" spans="1:23" ht="20.25" customHeight="1">
      <c r="A34" s="139" t="s">
        <v>28</v>
      </c>
      <c r="B34" s="132" t="s">
        <v>488</v>
      </c>
      <c r="C34" s="138">
        <v>47</v>
      </c>
      <c r="D34" s="245" t="s">
        <v>489</v>
      </c>
      <c r="E34" s="245" t="s">
        <v>549</v>
      </c>
      <c r="F34" s="245" t="s">
        <v>550</v>
      </c>
      <c r="G34" s="246">
        <v>90.25731707317073</v>
      </c>
      <c r="H34" s="248">
        <v>0.25</v>
      </c>
      <c r="I34" s="266">
        <v>90.50731707317073</v>
      </c>
      <c r="J34" s="267">
        <v>85.5365853658537</v>
      </c>
      <c r="K34" s="248">
        <v>0</v>
      </c>
      <c r="L34" s="266">
        <v>85.5365853658537</v>
      </c>
      <c r="M34" s="267">
        <v>84.5</v>
      </c>
      <c r="N34" s="248">
        <v>0</v>
      </c>
      <c r="O34" s="266">
        <v>84.5</v>
      </c>
      <c r="P34" s="233">
        <v>86.17853658536589</v>
      </c>
      <c r="Q34" s="275">
        <v>29</v>
      </c>
      <c r="R34" s="133">
        <v>17</v>
      </c>
      <c r="S34" s="189" t="s">
        <v>32</v>
      </c>
      <c r="T34" s="189"/>
      <c r="U34" s="191"/>
      <c r="V34" s="189"/>
      <c r="W34" s="190"/>
    </row>
    <row r="35" spans="1:23" ht="20.25" customHeight="1">
      <c r="A35" s="139" t="s">
        <v>28</v>
      </c>
      <c r="B35" s="132" t="s">
        <v>488</v>
      </c>
      <c r="C35" s="138">
        <v>47</v>
      </c>
      <c r="D35" s="245" t="s">
        <v>489</v>
      </c>
      <c r="E35" s="245" t="s">
        <v>551</v>
      </c>
      <c r="F35" s="245" t="s">
        <v>552</v>
      </c>
      <c r="G35" s="246">
        <v>91.14420731707318</v>
      </c>
      <c r="H35" s="248">
        <v>2.96</v>
      </c>
      <c r="I35" s="266">
        <v>94.10420731707318</v>
      </c>
      <c r="J35" s="267">
        <v>83.6585365853659</v>
      </c>
      <c r="K35" s="248">
        <v>0.7</v>
      </c>
      <c r="L35" s="266">
        <v>84.3585365853659</v>
      </c>
      <c r="M35" s="267">
        <v>84</v>
      </c>
      <c r="N35" s="248">
        <v>0</v>
      </c>
      <c r="O35" s="266">
        <v>84</v>
      </c>
      <c r="P35" s="233">
        <v>85.7845335365854</v>
      </c>
      <c r="Q35" s="275">
        <v>30</v>
      </c>
      <c r="R35" s="133">
        <v>27</v>
      </c>
      <c r="S35" s="189" t="s">
        <v>32</v>
      </c>
      <c r="T35" s="189"/>
      <c r="U35" s="191"/>
      <c r="V35" s="189"/>
      <c r="W35" s="190"/>
    </row>
    <row r="36" spans="1:23" ht="20.25" customHeight="1">
      <c r="A36" s="139" t="s">
        <v>28</v>
      </c>
      <c r="B36" s="132" t="s">
        <v>488</v>
      </c>
      <c r="C36" s="138">
        <v>47</v>
      </c>
      <c r="D36" s="245" t="s">
        <v>489</v>
      </c>
      <c r="E36" s="245" t="s">
        <v>553</v>
      </c>
      <c r="F36" s="245" t="s">
        <v>554</v>
      </c>
      <c r="G36" s="246">
        <v>92.37113821138212</v>
      </c>
      <c r="H36" s="248">
        <v>1.4249999999999998</v>
      </c>
      <c r="I36" s="266">
        <v>93.79613821138211</v>
      </c>
      <c r="J36" s="267">
        <v>82.4390243902439</v>
      </c>
      <c r="K36" s="248">
        <v>0.4</v>
      </c>
      <c r="L36" s="266">
        <v>82.8390243902439</v>
      </c>
      <c r="M36" s="267">
        <v>81</v>
      </c>
      <c r="N36" s="248">
        <v>0</v>
      </c>
      <c r="O36" s="266">
        <v>81</v>
      </c>
      <c r="P36" s="233">
        <v>84.29868902439024</v>
      </c>
      <c r="Q36" s="275">
        <v>31</v>
      </c>
      <c r="R36" s="133">
        <v>31</v>
      </c>
      <c r="S36" s="189" t="s">
        <v>32</v>
      </c>
      <c r="T36" s="189"/>
      <c r="U36" s="191"/>
      <c r="V36" s="189"/>
      <c r="W36" s="190"/>
    </row>
    <row r="37" spans="1:23" ht="20.25" customHeight="1">
      <c r="A37" s="139" t="s">
        <v>28</v>
      </c>
      <c r="B37" s="132" t="s">
        <v>488</v>
      </c>
      <c r="C37" s="138">
        <v>47</v>
      </c>
      <c r="D37" s="245" t="s">
        <v>489</v>
      </c>
      <c r="E37" s="245" t="s">
        <v>555</v>
      </c>
      <c r="F37" s="245" t="s">
        <v>556</v>
      </c>
      <c r="G37" s="246">
        <v>91.63323170731708</v>
      </c>
      <c r="H37" s="248">
        <v>1.975</v>
      </c>
      <c r="I37" s="266">
        <v>93.60823170731707</v>
      </c>
      <c r="J37" s="267">
        <v>83.8536585365854</v>
      </c>
      <c r="K37" s="248">
        <v>1.8</v>
      </c>
      <c r="L37" s="266">
        <v>85.6536585365854</v>
      </c>
      <c r="M37" s="267">
        <v>60</v>
      </c>
      <c r="N37" s="248">
        <v>0</v>
      </c>
      <c r="O37" s="266">
        <v>60</v>
      </c>
      <c r="P37" s="233">
        <v>84.28147865853661</v>
      </c>
      <c r="Q37" s="275">
        <v>32</v>
      </c>
      <c r="R37" s="133">
        <v>26</v>
      </c>
      <c r="S37" s="189" t="s">
        <v>32</v>
      </c>
      <c r="T37" s="189"/>
      <c r="U37" s="191"/>
      <c r="V37" s="189"/>
      <c r="W37" s="190"/>
    </row>
    <row r="38" spans="1:23" ht="20.25" customHeight="1">
      <c r="A38" s="139" t="s">
        <v>28</v>
      </c>
      <c r="B38" s="132" t="s">
        <v>488</v>
      </c>
      <c r="C38" s="138">
        <v>47</v>
      </c>
      <c r="D38" s="245" t="s">
        <v>492</v>
      </c>
      <c r="E38" s="245" t="s">
        <v>557</v>
      </c>
      <c r="F38" s="245" t="s">
        <v>558</v>
      </c>
      <c r="G38" s="246">
        <v>88.85752032520327</v>
      </c>
      <c r="H38" s="248">
        <v>0.30000000000000004</v>
      </c>
      <c r="I38" s="266">
        <v>89.15752032520327</v>
      </c>
      <c r="J38" s="267">
        <v>81.8292682926829</v>
      </c>
      <c r="K38" s="248">
        <v>1.8</v>
      </c>
      <c r="L38" s="266">
        <v>83.6292682926829</v>
      </c>
      <c r="M38" s="267">
        <v>81</v>
      </c>
      <c r="N38" s="248">
        <v>0</v>
      </c>
      <c r="O38" s="266">
        <v>81</v>
      </c>
      <c r="P38" s="233">
        <v>84.19557926829265</v>
      </c>
      <c r="Q38" s="275">
        <v>33</v>
      </c>
      <c r="R38" s="133">
        <v>33</v>
      </c>
      <c r="S38" s="189" t="s">
        <v>32</v>
      </c>
      <c r="T38" s="189"/>
      <c r="U38" s="191"/>
      <c r="V38" s="189"/>
      <c r="W38" s="190"/>
    </row>
    <row r="39" spans="1:23" ht="20.25" customHeight="1">
      <c r="A39" s="139" t="s">
        <v>28</v>
      </c>
      <c r="B39" s="132" t="s">
        <v>488</v>
      </c>
      <c r="C39" s="138">
        <v>47</v>
      </c>
      <c r="D39" s="245" t="s">
        <v>489</v>
      </c>
      <c r="E39" s="245" t="s">
        <v>559</v>
      </c>
      <c r="F39" s="245" t="s">
        <v>560</v>
      </c>
      <c r="G39" s="246">
        <v>89.92591463414634</v>
      </c>
      <c r="H39" s="248">
        <v>1.95</v>
      </c>
      <c r="I39" s="266">
        <v>91.87591463414634</v>
      </c>
      <c r="J39" s="267">
        <v>80.3170731707317</v>
      </c>
      <c r="K39" s="248">
        <v>2.4</v>
      </c>
      <c r="L39" s="266">
        <v>82.71707317073171</v>
      </c>
      <c r="M39" s="267">
        <v>82</v>
      </c>
      <c r="N39" s="248">
        <v>0</v>
      </c>
      <c r="O39" s="266">
        <v>82</v>
      </c>
      <c r="P39" s="233">
        <v>84.01919207317074</v>
      </c>
      <c r="Q39" s="275">
        <v>34</v>
      </c>
      <c r="R39" s="133">
        <v>37</v>
      </c>
      <c r="S39" s="189" t="s">
        <v>32</v>
      </c>
      <c r="T39" s="189"/>
      <c r="U39" s="191"/>
      <c r="V39" s="189"/>
      <c r="W39" s="190"/>
    </row>
    <row r="40" spans="1:23" ht="20.25" customHeight="1">
      <c r="A40" s="139" t="s">
        <v>28</v>
      </c>
      <c r="B40" s="132" t="s">
        <v>488</v>
      </c>
      <c r="C40" s="138">
        <v>47</v>
      </c>
      <c r="D40" s="245" t="s">
        <v>492</v>
      </c>
      <c r="E40" s="245" t="s">
        <v>561</v>
      </c>
      <c r="F40" s="245" t="s">
        <v>562</v>
      </c>
      <c r="G40" s="246">
        <v>88.13252032520327</v>
      </c>
      <c r="H40" s="248">
        <v>0.6</v>
      </c>
      <c r="I40" s="266">
        <v>88.73252032520327</v>
      </c>
      <c r="J40" s="267">
        <v>78.8292682926829</v>
      </c>
      <c r="K40" s="248">
        <v>3.2</v>
      </c>
      <c r="L40" s="266">
        <v>82.0292682926829</v>
      </c>
      <c r="M40" s="267">
        <v>87.5</v>
      </c>
      <c r="N40" s="248">
        <v>0</v>
      </c>
      <c r="O40" s="266">
        <v>87.5</v>
      </c>
      <c r="P40" s="233">
        <v>83.58182926829267</v>
      </c>
      <c r="Q40" s="275">
        <v>35</v>
      </c>
      <c r="R40" s="133">
        <v>40</v>
      </c>
      <c r="S40" s="189" t="s">
        <v>32</v>
      </c>
      <c r="T40" s="189"/>
      <c r="U40" s="191"/>
      <c r="V40" s="189"/>
      <c r="W40" s="190"/>
    </row>
    <row r="41" spans="1:23" ht="20.25" customHeight="1">
      <c r="A41" s="139" t="s">
        <v>28</v>
      </c>
      <c r="B41" s="132" t="s">
        <v>488</v>
      </c>
      <c r="C41" s="138">
        <v>47</v>
      </c>
      <c r="D41" s="245" t="s">
        <v>489</v>
      </c>
      <c r="E41" s="245" t="s">
        <v>563</v>
      </c>
      <c r="F41" s="245" t="s">
        <v>564</v>
      </c>
      <c r="G41" s="246">
        <v>89.3841463414634</v>
      </c>
      <c r="H41" s="248">
        <v>0.25</v>
      </c>
      <c r="I41" s="266">
        <v>89.6341463414634</v>
      </c>
      <c r="J41" s="267">
        <v>81.1707317073171</v>
      </c>
      <c r="K41" s="248">
        <v>1.61</v>
      </c>
      <c r="L41" s="266">
        <v>82.7807317073171</v>
      </c>
      <c r="M41" s="267">
        <v>79</v>
      </c>
      <c r="N41" s="248">
        <v>0</v>
      </c>
      <c r="O41" s="266">
        <v>79</v>
      </c>
      <c r="P41" s="233">
        <v>83.43067073170734</v>
      </c>
      <c r="Q41" s="275">
        <v>36</v>
      </c>
      <c r="R41" s="133">
        <v>35</v>
      </c>
      <c r="S41" s="189" t="s">
        <v>32</v>
      </c>
      <c r="T41" s="189"/>
      <c r="U41" s="191"/>
      <c r="V41" s="189"/>
      <c r="W41" s="190"/>
    </row>
    <row r="42" spans="1:254" s="239" customFormat="1" ht="20.25" customHeight="1">
      <c r="A42" s="249" t="s">
        <v>28</v>
      </c>
      <c r="B42" s="250" t="s">
        <v>488</v>
      </c>
      <c r="C42" s="251">
        <v>47</v>
      </c>
      <c r="D42" s="245" t="s">
        <v>492</v>
      </c>
      <c r="E42" s="245" t="s">
        <v>565</v>
      </c>
      <c r="F42" s="245" t="s">
        <v>566</v>
      </c>
      <c r="G42" s="252">
        <v>90.35279471544717</v>
      </c>
      <c r="H42" s="253">
        <v>0.30000000000000004</v>
      </c>
      <c r="I42" s="268">
        <v>90.65279471544717</v>
      </c>
      <c r="J42" s="269">
        <v>79.0243902439024</v>
      </c>
      <c r="K42" s="253">
        <v>1.95</v>
      </c>
      <c r="L42" s="268">
        <v>80.9743902439024</v>
      </c>
      <c r="M42" s="269">
        <v>91</v>
      </c>
      <c r="N42" s="253">
        <v>0</v>
      </c>
      <c r="O42" s="268">
        <v>91</v>
      </c>
      <c r="P42" s="270">
        <v>83.42871189024387</v>
      </c>
      <c r="Q42" s="277">
        <v>37</v>
      </c>
      <c r="R42" s="35">
        <v>38</v>
      </c>
      <c r="S42" s="278" t="s">
        <v>119</v>
      </c>
      <c r="T42" s="279"/>
      <c r="U42" s="280"/>
      <c r="V42" s="279"/>
      <c r="W42" s="281"/>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2"/>
      <c r="DA42" s="282"/>
      <c r="DB42" s="282"/>
      <c r="DC42" s="282"/>
      <c r="DD42" s="282"/>
      <c r="DE42" s="282"/>
      <c r="DF42" s="282"/>
      <c r="DG42" s="282"/>
      <c r="DH42" s="282"/>
      <c r="DI42" s="282"/>
      <c r="DJ42" s="282"/>
      <c r="DK42" s="282"/>
      <c r="DL42" s="282"/>
      <c r="DM42" s="282"/>
      <c r="DN42" s="282"/>
      <c r="DO42" s="282"/>
      <c r="DP42" s="282"/>
      <c r="DQ42" s="282"/>
      <c r="DR42" s="282"/>
      <c r="DS42" s="282"/>
      <c r="DT42" s="282"/>
      <c r="DU42" s="282"/>
      <c r="DV42" s="282"/>
      <c r="DW42" s="282"/>
      <c r="DX42" s="282"/>
      <c r="DY42" s="282"/>
      <c r="DZ42" s="282"/>
      <c r="EA42" s="282"/>
      <c r="EB42" s="282"/>
      <c r="EC42" s="282"/>
      <c r="ED42" s="282"/>
      <c r="EE42" s="282"/>
      <c r="EF42" s="282"/>
      <c r="EG42" s="282"/>
      <c r="EH42" s="282"/>
      <c r="EI42" s="282"/>
      <c r="EJ42" s="282"/>
      <c r="EK42" s="282"/>
      <c r="EL42" s="282"/>
      <c r="EM42" s="282"/>
      <c r="EN42" s="282"/>
      <c r="EO42" s="282"/>
      <c r="EP42" s="282"/>
      <c r="EQ42" s="282"/>
      <c r="ER42" s="282"/>
      <c r="ES42" s="282"/>
      <c r="ET42" s="282"/>
      <c r="EU42" s="282"/>
      <c r="EV42" s="282"/>
      <c r="EW42" s="282"/>
      <c r="EX42" s="282"/>
      <c r="EY42" s="282"/>
      <c r="EZ42" s="282"/>
      <c r="FA42" s="282"/>
      <c r="FB42" s="282"/>
      <c r="FC42" s="282"/>
      <c r="FD42" s="282"/>
      <c r="FE42" s="282"/>
      <c r="FF42" s="282"/>
      <c r="FG42" s="282"/>
      <c r="FH42" s="282"/>
      <c r="FI42" s="282"/>
      <c r="FJ42" s="282"/>
      <c r="FK42" s="282"/>
      <c r="FL42" s="282"/>
      <c r="FM42" s="282"/>
      <c r="FN42" s="282"/>
      <c r="FO42" s="282"/>
      <c r="FP42" s="282"/>
      <c r="FQ42" s="282"/>
      <c r="FR42" s="282"/>
      <c r="FS42" s="282"/>
      <c r="FT42" s="282"/>
      <c r="FU42" s="282"/>
      <c r="FV42" s="282"/>
      <c r="FW42" s="282"/>
      <c r="FX42" s="282"/>
      <c r="FY42" s="282"/>
      <c r="FZ42" s="282"/>
      <c r="GA42" s="282"/>
      <c r="GB42" s="282"/>
      <c r="GC42" s="282"/>
      <c r="GD42" s="282"/>
      <c r="GE42" s="282"/>
      <c r="GF42" s="282"/>
      <c r="GG42" s="282"/>
      <c r="GH42" s="282"/>
      <c r="GI42" s="282"/>
      <c r="GJ42" s="282"/>
      <c r="GK42" s="282"/>
      <c r="GL42" s="282"/>
      <c r="GM42" s="282"/>
      <c r="GN42" s="282"/>
      <c r="GO42" s="282"/>
      <c r="GP42" s="282"/>
      <c r="GQ42" s="282"/>
      <c r="GR42" s="282"/>
      <c r="GS42" s="282"/>
      <c r="GT42" s="282"/>
      <c r="GU42" s="282"/>
      <c r="GV42" s="282"/>
      <c r="GW42" s="282"/>
      <c r="GX42" s="282"/>
      <c r="GY42" s="282"/>
      <c r="GZ42" s="282"/>
      <c r="HA42" s="282"/>
      <c r="HB42" s="282"/>
      <c r="HC42" s="282"/>
      <c r="HD42" s="282"/>
      <c r="HE42" s="282"/>
      <c r="HF42" s="282"/>
      <c r="HG42" s="282"/>
      <c r="HH42" s="282"/>
      <c r="HI42" s="282"/>
      <c r="HJ42" s="282"/>
      <c r="HK42" s="282"/>
      <c r="HL42" s="282"/>
      <c r="HM42" s="282"/>
      <c r="HN42" s="282"/>
      <c r="HO42" s="282"/>
      <c r="HP42" s="282"/>
      <c r="HQ42" s="282"/>
      <c r="HR42" s="282"/>
      <c r="HS42" s="282"/>
      <c r="HT42" s="282"/>
      <c r="HU42" s="282"/>
      <c r="HV42" s="282"/>
      <c r="HW42" s="282"/>
      <c r="HX42" s="282"/>
      <c r="HY42" s="282"/>
      <c r="HZ42" s="282"/>
      <c r="IA42" s="282"/>
      <c r="IB42" s="282"/>
      <c r="IC42" s="282"/>
      <c r="ID42" s="282"/>
      <c r="IE42" s="282"/>
      <c r="IF42" s="282"/>
      <c r="IG42" s="282"/>
      <c r="IH42" s="282"/>
      <c r="II42" s="282"/>
      <c r="IJ42" s="282"/>
      <c r="IK42" s="282"/>
      <c r="IL42" s="282"/>
      <c r="IM42" s="282"/>
      <c r="IN42" s="282"/>
      <c r="IO42" s="282"/>
      <c r="IP42" s="282"/>
      <c r="IQ42" s="282"/>
      <c r="IR42" s="282"/>
      <c r="IS42" s="282"/>
      <c r="IT42" s="282"/>
    </row>
    <row r="43" spans="1:254" s="239" customFormat="1" ht="20.25" customHeight="1">
      <c r="A43" s="249" t="s">
        <v>28</v>
      </c>
      <c r="B43" s="250" t="s">
        <v>488</v>
      </c>
      <c r="C43" s="251">
        <v>47</v>
      </c>
      <c r="D43" s="245" t="s">
        <v>492</v>
      </c>
      <c r="E43" s="245" t="s">
        <v>567</v>
      </c>
      <c r="F43" s="245" t="s">
        <v>568</v>
      </c>
      <c r="G43" s="252">
        <v>89.45096544715447</v>
      </c>
      <c r="H43" s="253">
        <v>0.3</v>
      </c>
      <c r="I43" s="268">
        <v>89.75096544715447</v>
      </c>
      <c r="J43" s="269">
        <v>80.390243902439</v>
      </c>
      <c r="K43" s="253">
        <v>0</v>
      </c>
      <c r="L43" s="268">
        <v>80.390243902439</v>
      </c>
      <c r="M43" s="269">
        <v>88.5</v>
      </c>
      <c r="N43" s="253">
        <v>0</v>
      </c>
      <c r="O43" s="268">
        <v>88.5</v>
      </c>
      <c r="P43" s="270">
        <v>82.60532774390241</v>
      </c>
      <c r="Q43" s="277">
        <v>38</v>
      </c>
      <c r="R43" s="35">
        <v>36</v>
      </c>
      <c r="S43" s="279" t="s">
        <v>32</v>
      </c>
      <c r="T43" s="279"/>
      <c r="U43" s="280"/>
      <c r="V43" s="279"/>
      <c r="W43" s="281"/>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2"/>
      <c r="BX43" s="282"/>
      <c r="BY43" s="282"/>
      <c r="BZ43" s="282"/>
      <c r="CA43" s="282"/>
      <c r="CB43" s="282"/>
      <c r="CC43" s="282"/>
      <c r="CD43" s="282"/>
      <c r="CE43" s="282"/>
      <c r="CF43" s="282"/>
      <c r="CG43" s="282"/>
      <c r="CH43" s="282"/>
      <c r="CI43" s="282"/>
      <c r="CJ43" s="282"/>
      <c r="CK43" s="282"/>
      <c r="CL43" s="282"/>
      <c r="CM43" s="282"/>
      <c r="CN43" s="282"/>
      <c r="CO43" s="282"/>
      <c r="CP43" s="282"/>
      <c r="CQ43" s="282"/>
      <c r="CR43" s="282"/>
      <c r="CS43" s="282"/>
      <c r="CT43" s="282"/>
      <c r="CU43" s="282"/>
      <c r="CV43" s="282"/>
      <c r="CW43" s="282"/>
      <c r="CX43" s="282"/>
      <c r="CY43" s="282"/>
      <c r="CZ43" s="282"/>
      <c r="DA43" s="282"/>
      <c r="DB43" s="282"/>
      <c r="DC43" s="282"/>
      <c r="DD43" s="282"/>
      <c r="DE43" s="282"/>
      <c r="DF43" s="282"/>
      <c r="DG43" s="282"/>
      <c r="DH43" s="282"/>
      <c r="DI43" s="282"/>
      <c r="DJ43" s="282"/>
      <c r="DK43" s="282"/>
      <c r="DL43" s="282"/>
      <c r="DM43" s="282"/>
      <c r="DN43" s="282"/>
      <c r="DO43" s="282"/>
      <c r="DP43" s="282"/>
      <c r="DQ43" s="282"/>
      <c r="DR43" s="282"/>
      <c r="DS43" s="282"/>
      <c r="DT43" s="282"/>
      <c r="DU43" s="282"/>
      <c r="DV43" s="282"/>
      <c r="DW43" s="282"/>
      <c r="DX43" s="282"/>
      <c r="DY43" s="282"/>
      <c r="DZ43" s="282"/>
      <c r="EA43" s="282"/>
      <c r="EB43" s="282"/>
      <c r="EC43" s="282"/>
      <c r="ED43" s="282"/>
      <c r="EE43" s="282"/>
      <c r="EF43" s="282"/>
      <c r="EG43" s="282"/>
      <c r="EH43" s="282"/>
      <c r="EI43" s="282"/>
      <c r="EJ43" s="282"/>
      <c r="EK43" s="282"/>
      <c r="EL43" s="282"/>
      <c r="EM43" s="282"/>
      <c r="EN43" s="282"/>
      <c r="EO43" s="282"/>
      <c r="EP43" s="282"/>
      <c r="EQ43" s="282"/>
      <c r="ER43" s="282"/>
      <c r="ES43" s="282"/>
      <c r="ET43" s="282"/>
      <c r="EU43" s="282"/>
      <c r="EV43" s="282"/>
      <c r="EW43" s="282"/>
      <c r="EX43" s="282"/>
      <c r="EY43" s="282"/>
      <c r="EZ43" s="282"/>
      <c r="FA43" s="282"/>
      <c r="FB43" s="282"/>
      <c r="FC43" s="282"/>
      <c r="FD43" s="282"/>
      <c r="FE43" s="282"/>
      <c r="FF43" s="282"/>
      <c r="FG43" s="282"/>
      <c r="FH43" s="282"/>
      <c r="FI43" s="282"/>
      <c r="FJ43" s="282"/>
      <c r="FK43" s="282"/>
      <c r="FL43" s="282"/>
      <c r="FM43" s="282"/>
      <c r="FN43" s="282"/>
      <c r="FO43" s="282"/>
      <c r="FP43" s="282"/>
      <c r="FQ43" s="282"/>
      <c r="FR43" s="282"/>
      <c r="FS43" s="282"/>
      <c r="FT43" s="282"/>
      <c r="FU43" s="282"/>
      <c r="FV43" s="282"/>
      <c r="FW43" s="282"/>
      <c r="FX43" s="282"/>
      <c r="FY43" s="282"/>
      <c r="FZ43" s="282"/>
      <c r="GA43" s="282"/>
      <c r="GB43" s="282"/>
      <c r="GC43" s="282"/>
      <c r="GD43" s="282"/>
      <c r="GE43" s="282"/>
      <c r="GF43" s="282"/>
      <c r="GG43" s="282"/>
      <c r="GH43" s="282"/>
      <c r="GI43" s="282"/>
      <c r="GJ43" s="282"/>
      <c r="GK43" s="282"/>
      <c r="GL43" s="282"/>
      <c r="GM43" s="282"/>
      <c r="GN43" s="282"/>
      <c r="GO43" s="282"/>
      <c r="GP43" s="282"/>
      <c r="GQ43" s="282"/>
      <c r="GR43" s="282"/>
      <c r="GS43" s="282"/>
      <c r="GT43" s="282"/>
      <c r="GU43" s="282"/>
      <c r="GV43" s="282"/>
      <c r="GW43" s="282"/>
      <c r="GX43" s="282"/>
      <c r="GY43" s="282"/>
      <c r="GZ43" s="282"/>
      <c r="HA43" s="282"/>
      <c r="HB43" s="282"/>
      <c r="HC43" s="282"/>
      <c r="HD43" s="282"/>
      <c r="HE43" s="282"/>
      <c r="HF43" s="282"/>
      <c r="HG43" s="282"/>
      <c r="HH43" s="282"/>
      <c r="HI43" s="282"/>
      <c r="HJ43" s="282"/>
      <c r="HK43" s="282"/>
      <c r="HL43" s="282"/>
      <c r="HM43" s="282"/>
      <c r="HN43" s="282"/>
      <c r="HO43" s="282"/>
      <c r="HP43" s="282"/>
      <c r="HQ43" s="282"/>
      <c r="HR43" s="282"/>
      <c r="HS43" s="282"/>
      <c r="HT43" s="282"/>
      <c r="HU43" s="282"/>
      <c r="HV43" s="282"/>
      <c r="HW43" s="282"/>
      <c r="HX43" s="282"/>
      <c r="HY43" s="282"/>
      <c r="HZ43" s="282"/>
      <c r="IA43" s="282"/>
      <c r="IB43" s="282"/>
      <c r="IC43" s="282"/>
      <c r="ID43" s="282"/>
      <c r="IE43" s="282"/>
      <c r="IF43" s="282"/>
      <c r="IG43" s="282"/>
      <c r="IH43" s="282"/>
      <c r="II43" s="282"/>
      <c r="IJ43" s="282"/>
      <c r="IK43" s="282"/>
      <c r="IL43" s="282"/>
      <c r="IM43" s="282"/>
      <c r="IN43" s="282"/>
      <c r="IO43" s="282"/>
      <c r="IP43" s="282"/>
      <c r="IQ43" s="282"/>
      <c r="IR43" s="282"/>
      <c r="IS43" s="282"/>
      <c r="IT43" s="282"/>
    </row>
    <row r="44" spans="1:254" s="239" customFormat="1" ht="20.25" customHeight="1">
      <c r="A44" s="249" t="s">
        <v>28</v>
      </c>
      <c r="B44" s="250" t="s">
        <v>488</v>
      </c>
      <c r="C44" s="251">
        <v>47</v>
      </c>
      <c r="D44" s="245" t="s">
        <v>489</v>
      </c>
      <c r="E44" s="245" t="s">
        <v>569</v>
      </c>
      <c r="F44" s="245" t="s">
        <v>570</v>
      </c>
      <c r="G44" s="252">
        <v>89.38902439024389</v>
      </c>
      <c r="H44" s="253">
        <v>0.25</v>
      </c>
      <c r="I44" s="268">
        <v>89.63902439024389</v>
      </c>
      <c r="J44" s="269">
        <v>81.1951219512195</v>
      </c>
      <c r="K44" s="253">
        <v>0</v>
      </c>
      <c r="L44" s="268">
        <v>81.1951219512195</v>
      </c>
      <c r="M44" s="269">
        <v>80.5</v>
      </c>
      <c r="N44" s="253">
        <v>0</v>
      </c>
      <c r="O44" s="268">
        <v>80.5</v>
      </c>
      <c r="P44" s="270">
        <v>82.3921951219512</v>
      </c>
      <c r="Q44" s="277">
        <v>39</v>
      </c>
      <c r="R44" s="35">
        <v>34</v>
      </c>
      <c r="S44" s="279" t="s">
        <v>32</v>
      </c>
      <c r="T44" s="279"/>
      <c r="U44" s="280"/>
      <c r="V44" s="279"/>
      <c r="W44" s="281"/>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2"/>
      <c r="BR44" s="282"/>
      <c r="BS44" s="282"/>
      <c r="BT44" s="282"/>
      <c r="BU44" s="282"/>
      <c r="BV44" s="282"/>
      <c r="BW44" s="282"/>
      <c r="BX44" s="282"/>
      <c r="BY44" s="282"/>
      <c r="BZ44" s="282"/>
      <c r="CA44" s="282"/>
      <c r="CB44" s="282"/>
      <c r="CC44" s="282"/>
      <c r="CD44" s="282"/>
      <c r="CE44" s="282"/>
      <c r="CF44" s="282"/>
      <c r="CG44" s="282"/>
      <c r="CH44" s="282"/>
      <c r="CI44" s="282"/>
      <c r="CJ44" s="282"/>
      <c r="CK44" s="282"/>
      <c r="CL44" s="282"/>
      <c r="CM44" s="282"/>
      <c r="CN44" s="282"/>
      <c r="CO44" s="282"/>
      <c r="CP44" s="282"/>
      <c r="CQ44" s="282"/>
      <c r="CR44" s="282"/>
      <c r="CS44" s="282"/>
      <c r="CT44" s="282"/>
      <c r="CU44" s="282"/>
      <c r="CV44" s="282"/>
      <c r="CW44" s="282"/>
      <c r="CX44" s="282"/>
      <c r="CY44" s="282"/>
      <c r="CZ44" s="282"/>
      <c r="DA44" s="282"/>
      <c r="DB44" s="282"/>
      <c r="DC44" s="282"/>
      <c r="DD44" s="282"/>
      <c r="DE44" s="282"/>
      <c r="DF44" s="282"/>
      <c r="DG44" s="282"/>
      <c r="DH44" s="282"/>
      <c r="DI44" s="282"/>
      <c r="DJ44" s="282"/>
      <c r="DK44" s="282"/>
      <c r="DL44" s="282"/>
      <c r="DM44" s="282"/>
      <c r="DN44" s="282"/>
      <c r="DO44" s="282"/>
      <c r="DP44" s="282"/>
      <c r="DQ44" s="282"/>
      <c r="DR44" s="282"/>
      <c r="DS44" s="282"/>
      <c r="DT44" s="282"/>
      <c r="DU44" s="282"/>
      <c r="DV44" s="282"/>
      <c r="DW44" s="282"/>
      <c r="DX44" s="282"/>
      <c r="DY44" s="282"/>
      <c r="DZ44" s="282"/>
      <c r="EA44" s="282"/>
      <c r="EB44" s="282"/>
      <c r="EC44" s="282"/>
      <c r="ED44" s="282"/>
      <c r="EE44" s="282"/>
      <c r="EF44" s="282"/>
      <c r="EG44" s="282"/>
      <c r="EH44" s="282"/>
      <c r="EI44" s="282"/>
      <c r="EJ44" s="282"/>
      <c r="EK44" s="282"/>
      <c r="EL44" s="282"/>
      <c r="EM44" s="282"/>
      <c r="EN44" s="282"/>
      <c r="EO44" s="282"/>
      <c r="EP44" s="282"/>
      <c r="EQ44" s="282"/>
      <c r="ER44" s="282"/>
      <c r="ES44" s="282"/>
      <c r="ET44" s="282"/>
      <c r="EU44" s="282"/>
      <c r="EV44" s="282"/>
      <c r="EW44" s="282"/>
      <c r="EX44" s="282"/>
      <c r="EY44" s="282"/>
      <c r="EZ44" s="282"/>
      <c r="FA44" s="282"/>
      <c r="FB44" s="282"/>
      <c r="FC44" s="282"/>
      <c r="FD44" s="282"/>
      <c r="FE44" s="282"/>
      <c r="FF44" s="282"/>
      <c r="FG44" s="282"/>
      <c r="FH44" s="282"/>
      <c r="FI44" s="282"/>
      <c r="FJ44" s="282"/>
      <c r="FK44" s="282"/>
      <c r="FL44" s="282"/>
      <c r="FM44" s="282"/>
      <c r="FN44" s="282"/>
      <c r="FO44" s="282"/>
      <c r="FP44" s="282"/>
      <c r="FQ44" s="282"/>
      <c r="FR44" s="282"/>
      <c r="FS44" s="282"/>
      <c r="FT44" s="282"/>
      <c r="FU44" s="282"/>
      <c r="FV44" s="282"/>
      <c r="FW44" s="282"/>
      <c r="FX44" s="282"/>
      <c r="FY44" s="282"/>
      <c r="FZ44" s="282"/>
      <c r="GA44" s="282"/>
      <c r="GB44" s="282"/>
      <c r="GC44" s="282"/>
      <c r="GD44" s="282"/>
      <c r="GE44" s="282"/>
      <c r="GF44" s="282"/>
      <c r="GG44" s="282"/>
      <c r="GH44" s="282"/>
      <c r="GI44" s="282"/>
      <c r="GJ44" s="282"/>
      <c r="GK44" s="282"/>
      <c r="GL44" s="282"/>
      <c r="GM44" s="282"/>
      <c r="GN44" s="282"/>
      <c r="GO44" s="282"/>
      <c r="GP44" s="282"/>
      <c r="GQ44" s="282"/>
      <c r="GR44" s="282"/>
      <c r="GS44" s="282"/>
      <c r="GT44" s="282"/>
      <c r="GU44" s="282"/>
      <c r="GV44" s="282"/>
      <c r="GW44" s="282"/>
      <c r="GX44" s="282"/>
      <c r="GY44" s="282"/>
      <c r="GZ44" s="282"/>
      <c r="HA44" s="282"/>
      <c r="HB44" s="282"/>
      <c r="HC44" s="282"/>
      <c r="HD44" s="282"/>
      <c r="HE44" s="282"/>
      <c r="HF44" s="282"/>
      <c r="HG44" s="282"/>
      <c r="HH44" s="282"/>
      <c r="HI44" s="282"/>
      <c r="HJ44" s="282"/>
      <c r="HK44" s="282"/>
      <c r="HL44" s="282"/>
      <c r="HM44" s="282"/>
      <c r="HN44" s="282"/>
      <c r="HO44" s="282"/>
      <c r="HP44" s="282"/>
      <c r="HQ44" s="282"/>
      <c r="HR44" s="282"/>
      <c r="HS44" s="282"/>
      <c r="HT44" s="282"/>
      <c r="HU44" s="282"/>
      <c r="HV44" s="282"/>
      <c r="HW44" s="282"/>
      <c r="HX44" s="282"/>
      <c r="HY44" s="282"/>
      <c r="HZ44" s="282"/>
      <c r="IA44" s="282"/>
      <c r="IB44" s="282"/>
      <c r="IC44" s="282"/>
      <c r="ID44" s="282"/>
      <c r="IE44" s="282"/>
      <c r="IF44" s="282"/>
      <c r="IG44" s="282"/>
      <c r="IH44" s="282"/>
      <c r="II44" s="282"/>
      <c r="IJ44" s="282"/>
      <c r="IK44" s="282"/>
      <c r="IL44" s="282"/>
      <c r="IM44" s="282"/>
      <c r="IN44" s="282"/>
      <c r="IO44" s="282"/>
      <c r="IP44" s="282"/>
      <c r="IQ44" s="282"/>
      <c r="IR44" s="282"/>
      <c r="IS44" s="282"/>
      <c r="IT44" s="282"/>
    </row>
    <row r="45" spans="1:254" s="239" customFormat="1" ht="20.25" customHeight="1">
      <c r="A45" s="249" t="s">
        <v>28</v>
      </c>
      <c r="B45" s="250" t="s">
        <v>488</v>
      </c>
      <c r="C45" s="251">
        <v>47</v>
      </c>
      <c r="D45" s="245" t="s">
        <v>489</v>
      </c>
      <c r="E45" s="245" t="s">
        <v>571</v>
      </c>
      <c r="F45" s="245" t="s">
        <v>572</v>
      </c>
      <c r="G45" s="252">
        <v>90.38729674796748</v>
      </c>
      <c r="H45" s="253">
        <v>1.5125</v>
      </c>
      <c r="I45" s="268">
        <v>91.89979674796749</v>
      </c>
      <c r="J45" s="269">
        <v>78.7073170731707</v>
      </c>
      <c r="K45" s="253">
        <v>0.3</v>
      </c>
      <c r="L45" s="268">
        <v>79.0073170731707</v>
      </c>
      <c r="M45" s="269">
        <v>81.5</v>
      </c>
      <c r="N45" s="253">
        <v>0</v>
      </c>
      <c r="O45" s="268">
        <v>81.5</v>
      </c>
      <c r="P45" s="270">
        <v>81.19045731707315</v>
      </c>
      <c r="Q45" s="277">
        <v>40</v>
      </c>
      <c r="R45" s="35">
        <v>41</v>
      </c>
      <c r="S45" s="278" t="s">
        <v>119</v>
      </c>
      <c r="T45" s="279"/>
      <c r="U45" s="280"/>
      <c r="V45" s="279"/>
      <c r="W45" s="281"/>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2"/>
      <c r="BR45" s="282"/>
      <c r="BS45" s="282"/>
      <c r="BT45" s="282"/>
      <c r="BU45" s="282"/>
      <c r="BV45" s="282"/>
      <c r="BW45" s="282"/>
      <c r="BX45" s="282"/>
      <c r="BY45" s="282"/>
      <c r="BZ45" s="282"/>
      <c r="CA45" s="282"/>
      <c r="CB45" s="282"/>
      <c r="CC45" s="282"/>
      <c r="CD45" s="282"/>
      <c r="CE45" s="282"/>
      <c r="CF45" s="282"/>
      <c r="CG45" s="282"/>
      <c r="CH45" s="282"/>
      <c r="CI45" s="282"/>
      <c r="CJ45" s="282"/>
      <c r="CK45" s="282"/>
      <c r="CL45" s="282"/>
      <c r="CM45" s="282"/>
      <c r="CN45" s="282"/>
      <c r="CO45" s="282"/>
      <c r="CP45" s="282"/>
      <c r="CQ45" s="282"/>
      <c r="CR45" s="282"/>
      <c r="CS45" s="282"/>
      <c r="CT45" s="282"/>
      <c r="CU45" s="282"/>
      <c r="CV45" s="282"/>
      <c r="CW45" s="282"/>
      <c r="CX45" s="282"/>
      <c r="CY45" s="282"/>
      <c r="CZ45" s="282"/>
      <c r="DA45" s="282"/>
      <c r="DB45" s="282"/>
      <c r="DC45" s="282"/>
      <c r="DD45" s="282"/>
      <c r="DE45" s="282"/>
      <c r="DF45" s="282"/>
      <c r="DG45" s="282"/>
      <c r="DH45" s="282"/>
      <c r="DI45" s="282"/>
      <c r="DJ45" s="282"/>
      <c r="DK45" s="282"/>
      <c r="DL45" s="282"/>
      <c r="DM45" s="282"/>
      <c r="DN45" s="282"/>
      <c r="DO45" s="282"/>
      <c r="DP45" s="282"/>
      <c r="DQ45" s="282"/>
      <c r="DR45" s="282"/>
      <c r="DS45" s="282"/>
      <c r="DT45" s="282"/>
      <c r="DU45" s="282"/>
      <c r="DV45" s="282"/>
      <c r="DW45" s="282"/>
      <c r="DX45" s="282"/>
      <c r="DY45" s="282"/>
      <c r="DZ45" s="282"/>
      <c r="EA45" s="282"/>
      <c r="EB45" s="282"/>
      <c r="EC45" s="282"/>
      <c r="ED45" s="282"/>
      <c r="EE45" s="282"/>
      <c r="EF45" s="282"/>
      <c r="EG45" s="282"/>
      <c r="EH45" s="282"/>
      <c r="EI45" s="282"/>
      <c r="EJ45" s="282"/>
      <c r="EK45" s="282"/>
      <c r="EL45" s="282"/>
      <c r="EM45" s="282"/>
      <c r="EN45" s="282"/>
      <c r="EO45" s="282"/>
      <c r="EP45" s="282"/>
      <c r="EQ45" s="282"/>
      <c r="ER45" s="282"/>
      <c r="ES45" s="282"/>
      <c r="ET45" s="282"/>
      <c r="EU45" s="282"/>
      <c r="EV45" s="282"/>
      <c r="EW45" s="282"/>
      <c r="EX45" s="282"/>
      <c r="EY45" s="282"/>
      <c r="EZ45" s="282"/>
      <c r="FA45" s="282"/>
      <c r="FB45" s="282"/>
      <c r="FC45" s="282"/>
      <c r="FD45" s="282"/>
      <c r="FE45" s="282"/>
      <c r="FF45" s="282"/>
      <c r="FG45" s="282"/>
      <c r="FH45" s="282"/>
      <c r="FI45" s="282"/>
      <c r="FJ45" s="282"/>
      <c r="FK45" s="282"/>
      <c r="FL45" s="282"/>
      <c r="FM45" s="282"/>
      <c r="FN45" s="282"/>
      <c r="FO45" s="282"/>
      <c r="FP45" s="282"/>
      <c r="FQ45" s="282"/>
      <c r="FR45" s="282"/>
      <c r="FS45" s="282"/>
      <c r="FT45" s="282"/>
      <c r="FU45" s="282"/>
      <c r="FV45" s="282"/>
      <c r="FW45" s="282"/>
      <c r="FX45" s="282"/>
      <c r="FY45" s="282"/>
      <c r="FZ45" s="282"/>
      <c r="GA45" s="282"/>
      <c r="GB45" s="282"/>
      <c r="GC45" s="282"/>
      <c r="GD45" s="282"/>
      <c r="GE45" s="282"/>
      <c r="GF45" s="282"/>
      <c r="GG45" s="282"/>
      <c r="GH45" s="282"/>
      <c r="GI45" s="282"/>
      <c r="GJ45" s="282"/>
      <c r="GK45" s="282"/>
      <c r="GL45" s="282"/>
      <c r="GM45" s="282"/>
      <c r="GN45" s="282"/>
      <c r="GO45" s="282"/>
      <c r="GP45" s="282"/>
      <c r="GQ45" s="282"/>
      <c r="GR45" s="282"/>
      <c r="GS45" s="282"/>
      <c r="GT45" s="282"/>
      <c r="GU45" s="282"/>
      <c r="GV45" s="282"/>
      <c r="GW45" s="282"/>
      <c r="GX45" s="282"/>
      <c r="GY45" s="282"/>
      <c r="GZ45" s="282"/>
      <c r="HA45" s="282"/>
      <c r="HB45" s="282"/>
      <c r="HC45" s="282"/>
      <c r="HD45" s="282"/>
      <c r="HE45" s="282"/>
      <c r="HF45" s="282"/>
      <c r="HG45" s="282"/>
      <c r="HH45" s="282"/>
      <c r="HI45" s="282"/>
      <c r="HJ45" s="282"/>
      <c r="HK45" s="282"/>
      <c r="HL45" s="282"/>
      <c r="HM45" s="282"/>
      <c r="HN45" s="282"/>
      <c r="HO45" s="282"/>
      <c r="HP45" s="282"/>
      <c r="HQ45" s="282"/>
      <c r="HR45" s="282"/>
      <c r="HS45" s="282"/>
      <c r="HT45" s="282"/>
      <c r="HU45" s="282"/>
      <c r="HV45" s="282"/>
      <c r="HW45" s="282"/>
      <c r="HX45" s="282"/>
      <c r="HY45" s="282"/>
      <c r="HZ45" s="282"/>
      <c r="IA45" s="282"/>
      <c r="IB45" s="282"/>
      <c r="IC45" s="282"/>
      <c r="ID45" s="282"/>
      <c r="IE45" s="282"/>
      <c r="IF45" s="282"/>
      <c r="IG45" s="282"/>
      <c r="IH45" s="282"/>
      <c r="II45" s="282"/>
      <c r="IJ45" s="282"/>
      <c r="IK45" s="282"/>
      <c r="IL45" s="282"/>
      <c r="IM45" s="282"/>
      <c r="IN45" s="282"/>
      <c r="IO45" s="282"/>
      <c r="IP45" s="282"/>
      <c r="IQ45" s="282"/>
      <c r="IR45" s="282"/>
      <c r="IS45" s="282"/>
      <c r="IT45" s="282"/>
    </row>
    <row r="46" spans="1:23" ht="20.25" customHeight="1">
      <c r="A46" s="139" t="s">
        <v>28</v>
      </c>
      <c r="B46" s="132" t="s">
        <v>488</v>
      </c>
      <c r="C46" s="138">
        <v>47</v>
      </c>
      <c r="D46" s="245" t="s">
        <v>492</v>
      </c>
      <c r="E46" s="245" t="s">
        <v>573</v>
      </c>
      <c r="F46" s="245" t="s">
        <v>574</v>
      </c>
      <c r="G46" s="246">
        <v>89.28465447154467</v>
      </c>
      <c r="H46" s="248">
        <v>1</v>
      </c>
      <c r="I46" s="266">
        <v>90.28465447154467</v>
      </c>
      <c r="J46" s="267">
        <v>78.9024390243902</v>
      </c>
      <c r="K46" s="248">
        <v>2.9</v>
      </c>
      <c r="L46" s="266">
        <v>81.80243902439021</v>
      </c>
      <c r="M46" s="267">
        <v>60</v>
      </c>
      <c r="N46" s="248">
        <v>0</v>
      </c>
      <c r="O46" s="266">
        <v>60</v>
      </c>
      <c r="P46" s="233">
        <v>80.89452743902436</v>
      </c>
      <c r="Q46" s="275">
        <v>41</v>
      </c>
      <c r="R46" s="133">
        <v>39</v>
      </c>
      <c r="S46" s="189" t="s">
        <v>32</v>
      </c>
      <c r="T46" s="189"/>
      <c r="U46" s="191"/>
      <c r="V46" s="189"/>
      <c r="W46" s="190"/>
    </row>
    <row r="47" spans="1:23" ht="20.25" customHeight="1">
      <c r="A47" s="139" t="s">
        <v>28</v>
      </c>
      <c r="B47" s="132" t="s">
        <v>488</v>
      </c>
      <c r="C47" s="138">
        <v>47</v>
      </c>
      <c r="D47" s="245" t="s">
        <v>492</v>
      </c>
      <c r="E47" s="245" t="s">
        <v>575</v>
      </c>
      <c r="F47" s="245" t="s">
        <v>576</v>
      </c>
      <c r="G47" s="246">
        <v>88.64044715447157</v>
      </c>
      <c r="H47" s="248">
        <v>0.6875</v>
      </c>
      <c r="I47" s="266">
        <v>89.32794715447157</v>
      </c>
      <c r="J47" s="267">
        <v>76.2439024390244</v>
      </c>
      <c r="K47" s="248">
        <v>2</v>
      </c>
      <c r="L47" s="266">
        <v>78.2439024390244</v>
      </c>
      <c r="M47" s="267">
        <v>84</v>
      </c>
      <c r="N47" s="248">
        <v>0.125</v>
      </c>
      <c r="O47" s="266">
        <v>84.125</v>
      </c>
      <c r="P47" s="233">
        <v>80.49461890243903</v>
      </c>
      <c r="Q47" s="275">
        <v>42</v>
      </c>
      <c r="R47" s="133">
        <v>46</v>
      </c>
      <c r="S47" s="189" t="s">
        <v>32</v>
      </c>
      <c r="T47" s="189"/>
      <c r="U47" s="191"/>
      <c r="V47" s="189"/>
      <c r="W47" s="190"/>
    </row>
    <row r="48" spans="1:23" ht="20.25" customHeight="1">
      <c r="A48" s="139" t="s">
        <v>28</v>
      </c>
      <c r="B48" s="132" t="s">
        <v>488</v>
      </c>
      <c r="C48" s="138">
        <v>47</v>
      </c>
      <c r="D48" s="245" t="s">
        <v>492</v>
      </c>
      <c r="E48" s="245" t="s">
        <v>577</v>
      </c>
      <c r="F48" s="245" t="s">
        <v>578</v>
      </c>
      <c r="G48" s="246">
        <v>88.95879065040653</v>
      </c>
      <c r="H48" s="248">
        <v>0</v>
      </c>
      <c r="I48" s="266">
        <v>88.95879065040653</v>
      </c>
      <c r="J48" s="267">
        <v>77.6585365853659</v>
      </c>
      <c r="K48" s="248">
        <v>0</v>
      </c>
      <c r="L48" s="266">
        <v>77.6585365853659</v>
      </c>
      <c r="M48" s="267">
        <v>86</v>
      </c>
      <c r="N48" s="248">
        <v>0</v>
      </c>
      <c r="O48" s="266">
        <v>86</v>
      </c>
      <c r="P48" s="233">
        <v>80.1877210365854</v>
      </c>
      <c r="Q48" s="275">
        <v>43</v>
      </c>
      <c r="R48" s="133">
        <v>43</v>
      </c>
      <c r="S48" s="189" t="s">
        <v>32</v>
      </c>
      <c r="T48" s="189"/>
      <c r="U48" s="191"/>
      <c r="V48" s="189"/>
      <c r="W48" s="190"/>
    </row>
    <row r="49" spans="1:23" ht="20.25" customHeight="1">
      <c r="A49" s="139" t="s">
        <v>28</v>
      </c>
      <c r="B49" s="132" t="s">
        <v>488</v>
      </c>
      <c r="C49" s="138">
        <v>47</v>
      </c>
      <c r="D49" s="245" t="s">
        <v>489</v>
      </c>
      <c r="E49" s="245" t="s">
        <v>579</v>
      </c>
      <c r="F49" s="245" t="s">
        <v>580</v>
      </c>
      <c r="G49" s="246">
        <v>88.64756097560976</v>
      </c>
      <c r="H49" s="248">
        <v>1.05</v>
      </c>
      <c r="I49" s="266">
        <v>89.69756097560976</v>
      </c>
      <c r="J49" s="267">
        <v>77.4878048780488</v>
      </c>
      <c r="K49" s="248">
        <v>0</v>
      </c>
      <c r="L49" s="266">
        <v>77.4878048780488</v>
      </c>
      <c r="M49" s="267">
        <v>80.5</v>
      </c>
      <c r="N49" s="248">
        <v>0</v>
      </c>
      <c r="O49" s="266">
        <v>80.5</v>
      </c>
      <c r="P49" s="233">
        <v>79.62048780487807</v>
      </c>
      <c r="Q49" s="275">
        <v>44</v>
      </c>
      <c r="R49" s="133">
        <v>44</v>
      </c>
      <c r="S49" s="189" t="s">
        <v>32</v>
      </c>
      <c r="T49" s="189"/>
      <c r="U49" s="191"/>
      <c r="V49" s="189"/>
      <c r="W49" s="190"/>
    </row>
    <row r="50" spans="1:23" ht="20.25" customHeight="1">
      <c r="A50" s="139" t="s">
        <v>28</v>
      </c>
      <c r="B50" s="132" t="s">
        <v>488</v>
      </c>
      <c r="C50" s="138">
        <v>47</v>
      </c>
      <c r="D50" s="245" t="s">
        <v>489</v>
      </c>
      <c r="E50" s="245" t="s">
        <v>581</v>
      </c>
      <c r="F50" s="245" t="s">
        <v>582</v>
      </c>
      <c r="G50" s="246">
        <v>88.89654471544716</v>
      </c>
      <c r="H50" s="248">
        <v>0.25</v>
      </c>
      <c r="I50" s="266">
        <v>89.14654471544716</v>
      </c>
      <c r="J50" s="267">
        <v>78.0243902439024</v>
      </c>
      <c r="K50" s="248">
        <v>0</v>
      </c>
      <c r="L50" s="266">
        <v>78.0243902439024</v>
      </c>
      <c r="M50" s="267">
        <v>77</v>
      </c>
      <c r="N50" s="248">
        <v>0</v>
      </c>
      <c r="O50" s="266">
        <v>77</v>
      </c>
      <c r="P50" s="233">
        <v>79.59027439024388</v>
      </c>
      <c r="Q50" s="275">
        <v>45</v>
      </c>
      <c r="R50" s="133">
        <v>42</v>
      </c>
      <c r="S50" s="189" t="s">
        <v>32</v>
      </c>
      <c r="T50" s="189"/>
      <c r="U50" s="191"/>
      <c r="V50" s="189"/>
      <c r="W50" s="190"/>
    </row>
    <row r="51" spans="1:23" ht="20.25" customHeight="1">
      <c r="A51" s="139" t="s">
        <v>28</v>
      </c>
      <c r="B51" s="132" t="s">
        <v>488</v>
      </c>
      <c r="C51" s="138">
        <v>47</v>
      </c>
      <c r="D51" s="245" t="s">
        <v>492</v>
      </c>
      <c r="E51" s="245" t="s">
        <v>583</v>
      </c>
      <c r="F51" s="245" t="s">
        <v>584</v>
      </c>
      <c r="G51" s="246">
        <v>87.84395325203256</v>
      </c>
      <c r="H51" s="248">
        <v>0</v>
      </c>
      <c r="I51" s="266">
        <v>87.84395325203256</v>
      </c>
      <c r="J51" s="267">
        <v>77.2926829268293</v>
      </c>
      <c r="K51" s="248">
        <v>0</v>
      </c>
      <c r="L51" s="266">
        <v>77.2926829268293</v>
      </c>
      <c r="M51" s="267">
        <v>77</v>
      </c>
      <c r="N51" s="248">
        <v>0</v>
      </c>
      <c r="O51" s="266">
        <v>77</v>
      </c>
      <c r="P51" s="233">
        <v>78.84610518292686</v>
      </c>
      <c r="Q51" s="275">
        <v>46</v>
      </c>
      <c r="R51" s="133">
        <v>45</v>
      </c>
      <c r="S51" s="189" t="s">
        <v>32</v>
      </c>
      <c r="T51" s="189"/>
      <c r="U51" s="191"/>
      <c r="V51" s="189"/>
      <c r="W51" s="190"/>
    </row>
    <row r="52" spans="1:23" ht="20.25" customHeight="1">
      <c r="A52" s="229" t="s">
        <v>28</v>
      </c>
      <c r="B52" s="229" t="s">
        <v>488</v>
      </c>
      <c r="C52" s="145">
        <v>47</v>
      </c>
      <c r="D52" s="254" t="s">
        <v>489</v>
      </c>
      <c r="E52" s="254" t="s">
        <v>585</v>
      </c>
      <c r="F52" s="254" t="s">
        <v>586</v>
      </c>
      <c r="G52" s="255">
        <v>86.99410569105692</v>
      </c>
      <c r="H52" s="256">
        <v>0.25</v>
      </c>
      <c r="I52" s="271">
        <v>87.24410569105692</v>
      </c>
      <c r="J52" s="272">
        <v>73.5121951219512</v>
      </c>
      <c r="K52" s="256">
        <v>0</v>
      </c>
      <c r="L52" s="271">
        <v>73.5121951219512</v>
      </c>
      <c r="M52" s="272">
        <v>73.5</v>
      </c>
      <c r="N52" s="256">
        <v>0</v>
      </c>
      <c r="O52" s="271">
        <v>73.5</v>
      </c>
      <c r="P52" s="273">
        <v>75.57076219512193</v>
      </c>
      <c r="Q52" s="283">
        <v>47</v>
      </c>
      <c r="R52" s="145">
        <v>47</v>
      </c>
      <c r="S52" s="202" t="s">
        <v>32</v>
      </c>
      <c r="T52" s="202"/>
      <c r="U52" s="202"/>
      <c r="V52" s="202"/>
      <c r="W52" s="284"/>
    </row>
    <row r="53" spans="1:23" ht="14.25">
      <c r="A53" s="150" t="s">
        <v>125</v>
      </c>
      <c r="B53" s="151" t="s">
        <v>126</v>
      </c>
      <c r="C53" s="151"/>
      <c r="D53" s="151"/>
      <c r="E53" s="151"/>
      <c r="F53" s="151"/>
      <c r="G53" s="151"/>
      <c r="H53" s="151"/>
      <c r="I53" s="151"/>
      <c r="J53" s="151"/>
      <c r="K53" s="151"/>
      <c r="L53" s="151"/>
      <c r="M53" s="151"/>
      <c r="N53" s="151"/>
      <c r="O53" s="151"/>
      <c r="P53" s="151"/>
      <c r="Q53" s="151"/>
      <c r="R53" s="151"/>
      <c r="S53" s="151"/>
      <c r="T53" s="151"/>
      <c r="U53" s="151"/>
      <c r="V53" s="151"/>
      <c r="W53" s="151"/>
    </row>
    <row r="54" spans="1:23" ht="14.25">
      <c r="A54" s="153"/>
      <c r="B54" s="151" t="s">
        <v>127</v>
      </c>
      <c r="C54" s="151"/>
      <c r="D54" s="151"/>
      <c r="E54" s="151"/>
      <c r="F54" s="151"/>
      <c r="G54" s="151"/>
      <c r="H54" s="151"/>
      <c r="I54" s="151"/>
      <c r="J54" s="151"/>
      <c r="K54" s="151"/>
      <c r="L54" s="151"/>
      <c r="M54" s="151"/>
      <c r="N54" s="151"/>
      <c r="O54" s="151"/>
      <c r="P54" s="151"/>
      <c r="Q54" s="151"/>
      <c r="R54" s="151"/>
      <c r="S54" s="151"/>
      <c r="T54" s="151"/>
      <c r="U54" s="151"/>
      <c r="V54" s="151"/>
      <c r="W54" s="151"/>
    </row>
    <row r="55" spans="1:23" ht="14.25">
      <c r="A55" s="153"/>
      <c r="B55" s="151" t="s">
        <v>128</v>
      </c>
      <c r="C55" s="151"/>
      <c r="D55" s="151"/>
      <c r="E55" s="151"/>
      <c r="F55" s="151"/>
      <c r="G55" s="151"/>
      <c r="H55" s="151"/>
      <c r="I55" s="151"/>
      <c r="J55" s="151"/>
      <c r="K55" s="151"/>
      <c r="L55" s="151"/>
      <c r="M55" s="151"/>
      <c r="N55" s="151"/>
      <c r="O55" s="151"/>
      <c r="P55" s="151"/>
      <c r="Q55" s="151"/>
      <c r="R55" s="151"/>
      <c r="S55" s="151"/>
      <c r="T55" s="151"/>
      <c r="U55" s="151"/>
      <c r="V55" s="151"/>
      <c r="W55" s="151"/>
    </row>
    <row r="56" spans="1:23" ht="14.25">
      <c r="A56" s="153"/>
      <c r="B56" s="151" t="s">
        <v>129</v>
      </c>
      <c r="C56" s="151"/>
      <c r="D56" s="151"/>
      <c r="E56" s="151"/>
      <c r="F56" s="151"/>
      <c r="G56" s="151"/>
      <c r="H56" s="151"/>
      <c r="I56" s="151"/>
      <c r="J56" s="151"/>
      <c r="K56" s="151"/>
      <c r="L56" s="151"/>
      <c r="M56" s="151"/>
      <c r="N56" s="151"/>
      <c r="O56" s="151"/>
      <c r="P56" s="151"/>
      <c r="Q56" s="151"/>
      <c r="R56" s="151"/>
      <c r="S56" s="151"/>
      <c r="T56" s="151"/>
      <c r="U56" s="151"/>
      <c r="V56" s="151"/>
      <c r="W56" s="151"/>
    </row>
    <row r="57" spans="1:23" s="94" customFormat="1" ht="13.5">
      <c r="A57" s="154"/>
      <c r="B57" s="151" t="s">
        <v>130</v>
      </c>
      <c r="C57" s="151"/>
      <c r="D57" s="151"/>
      <c r="E57" s="151"/>
      <c r="F57" s="151"/>
      <c r="G57" s="151"/>
      <c r="H57" s="151"/>
      <c r="I57" s="151"/>
      <c r="J57" s="151"/>
      <c r="K57" s="151"/>
      <c r="L57" s="151"/>
      <c r="M57" s="151"/>
      <c r="N57" s="151"/>
      <c r="O57" s="151"/>
      <c r="P57" s="151"/>
      <c r="Q57" s="151"/>
      <c r="R57" s="151"/>
      <c r="S57" s="151"/>
      <c r="T57" s="151"/>
      <c r="U57" s="151"/>
      <c r="V57" s="151"/>
      <c r="W57" s="151"/>
    </row>
    <row r="58" spans="1:23" s="94" customFormat="1" ht="13.5">
      <c r="A58" s="155"/>
      <c r="B58" s="151" t="s">
        <v>131</v>
      </c>
      <c r="C58" s="151"/>
      <c r="D58" s="151"/>
      <c r="E58" s="151"/>
      <c r="F58" s="151"/>
      <c r="G58" s="151"/>
      <c r="H58" s="151"/>
      <c r="I58" s="151"/>
      <c r="J58" s="151"/>
      <c r="K58" s="151"/>
      <c r="L58" s="151"/>
      <c r="M58" s="151"/>
      <c r="N58" s="151"/>
      <c r="O58" s="151"/>
      <c r="P58" s="151"/>
      <c r="Q58" s="151"/>
      <c r="R58" s="151"/>
      <c r="S58" s="151"/>
      <c r="T58" s="151"/>
      <c r="U58" s="151"/>
      <c r="V58" s="151"/>
      <c r="W58" s="151"/>
    </row>
    <row r="59" ht="14.25">
      <c r="B59" s="95"/>
    </row>
    <row r="60" ht="14.25">
      <c r="B60" s="95"/>
    </row>
    <row r="61" ht="14.25">
      <c r="B61" s="95"/>
    </row>
    <row r="62" ht="14.25">
      <c r="B62" s="95"/>
    </row>
    <row r="63" ht="14.25">
      <c r="B63" s="95"/>
    </row>
    <row r="64" ht="14.25">
      <c r="B64" s="95"/>
    </row>
    <row r="65" ht="14.25">
      <c r="B65" s="95"/>
    </row>
    <row r="66" ht="14.25">
      <c r="B66" s="95"/>
    </row>
    <row r="67" ht="14.25">
      <c r="B67" s="95"/>
    </row>
    <row r="68" ht="14.25">
      <c r="B68" s="95"/>
    </row>
  </sheetData>
  <sheetProtection/>
  <autoFilter ref="A5:IT58"/>
  <mergeCells count="30">
    <mergeCell ref="A2:V2"/>
    <mergeCell ref="B53:W53"/>
    <mergeCell ref="B54:W54"/>
    <mergeCell ref="B55:W55"/>
    <mergeCell ref="B56:W56"/>
    <mergeCell ref="B57:W57"/>
    <mergeCell ref="B58:W58"/>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s>
  <dataValidations count="6">
    <dataValidation type="list" allowBlank="1" showInputMessage="1" showErrorMessage="1" sqref="V6:V16 V17:V34 V35:V52">
      <formula1>"三好,三标,优干"</formula1>
    </dataValidation>
    <dataValidation type="list" allowBlank="1" showInputMessage="1" showErrorMessage="1" sqref="V1 V4:V5 V53:V65536">
      <formula1>$CI$9:$CI$11</formula1>
    </dataValidation>
    <dataValidation type="list" allowBlank="1" showInputMessage="1" showErrorMessage="1" sqref="T7 T1:T6 T25:T34 T35:T39 T40:T65536">
      <formula1>$CH$9:$CH$16</formula1>
    </dataValidation>
    <dataValidation type="list" allowBlank="1" showInputMessage="1" showErrorMessage="1" sqref="T8 T13 T24 T9:T12 T14:T23">
      <formula1>"一等,二等,三等,德育分未达标,课程考核不合格,体育成绩不合格"</formula1>
    </dataValidation>
    <dataValidation type="list" allowBlank="1" showInputMessage="1" showErrorMessage="1" sqref="U1:U2 U6:U9 U53:U65536">
      <formula1>$CJ$9:$CJ$12</formula1>
    </dataValidation>
    <dataValidation type="list" allowBlank="1" showInputMessage="1" showErrorMessage="1" sqref="S42 S45 S6:S7 S8:S29 S30:S38 S39:S41 S43:S44 S46:S52">
      <formula1>"是,否"</formula1>
    </dataValidation>
  </dataValidations>
  <printOptions/>
  <pageMargins left="0.2513888888888889" right="0.2513888888888889" top="0.39305555555555555" bottom="0" header="0.2986111111111111" footer="0.2986111111111111"/>
  <pageSetup fitToHeight="0" fitToWidth="1" horizontalDpi="600" verticalDpi="600" orientation="landscape" paperSize="9" scale="70"/>
</worksheet>
</file>

<file path=xl/worksheets/sheet7.xml><?xml version="1.0" encoding="utf-8"?>
<worksheet xmlns="http://schemas.openxmlformats.org/spreadsheetml/2006/main" xmlns:r="http://schemas.openxmlformats.org/officeDocument/2006/relationships">
  <sheetPr>
    <pageSetUpPr fitToPage="1"/>
  </sheetPr>
  <dimension ref="A1:CJ139"/>
  <sheetViews>
    <sheetView zoomScaleSheetLayoutView="85" workbookViewId="0" topLeftCell="A1">
      <selection activeCell="E55" sqref="E55:F59"/>
    </sheetView>
  </sheetViews>
  <sheetFormatPr defaultColWidth="9.00390625" defaultRowHeight="14.25"/>
  <cols>
    <col min="1" max="1" width="12.75390625" style="0" customWidth="1"/>
    <col min="2" max="2" width="15.00390625" style="0" customWidth="1"/>
    <col min="3" max="3" width="7.375" style="0" customWidth="1"/>
    <col min="4" max="4" width="11.25390625" style="0" customWidth="1"/>
    <col min="5" max="5" width="9.625" style="0" customWidth="1"/>
    <col min="6" max="6" width="8.625" style="0" customWidth="1"/>
    <col min="7" max="16" width="6.875" style="206" customWidth="1"/>
    <col min="17" max="18" width="6.875" style="0" customWidth="1"/>
    <col min="19" max="19" width="7.00390625" style="0" customWidth="1"/>
    <col min="20" max="20" width="12.125" style="0" customWidth="1"/>
    <col min="21" max="21" width="9.75390625" style="0" customWidth="1"/>
    <col min="22" max="22" width="8.625" style="0" customWidth="1"/>
    <col min="23" max="23" width="11.00390625" style="0" customWidth="1"/>
    <col min="24" max="24" width="9.50390625" style="0" customWidth="1"/>
    <col min="85" max="85" width="3.125" style="0" customWidth="1"/>
    <col min="86" max="86" width="15.875" style="0" customWidth="1"/>
    <col min="87" max="87" width="4.875" style="0" customWidth="1"/>
    <col min="88" max="88" width="10.50390625" style="0" customWidth="1"/>
  </cols>
  <sheetData>
    <row r="1" spans="1:3" ht="20.25" customHeight="1">
      <c r="A1" s="102" t="s">
        <v>0</v>
      </c>
      <c r="B1" s="103"/>
      <c r="C1" s="104"/>
    </row>
    <row r="2" spans="1:22" ht="26.25" customHeight="1">
      <c r="A2" s="105" t="s">
        <v>587</v>
      </c>
      <c r="B2" s="105"/>
      <c r="C2" s="105"/>
      <c r="D2" s="105"/>
      <c r="E2" s="105"/>
      <c r="F2" s="105"/>
      <c r="G2" s="106"/>
      <c r="H2" s="106"/>
      <c r="I2" s="106"/>
      <c r="J2" s="106"/>
      <c r="K2" s="106"/>
      <c r="L2" s="106"/>
      <c r="M2" s="106"/>
      <c r="N2" s="106"/>
      <c r="O2" s="106"/>
      <c r="P2" s="106"/>
      <c r="Q2" s="105"/>
      <c r="R2" s="105"/>
      <c r="S2" s="105"/>
      <c r="T2" s="169"/>
      <c r="U2" s="169"/>
      <c r="V2" s="105"/>
    </row>
    <row r="3" spans="1:21" s="92" customFormat="1" ht="21.75" customHeight="1">
      <c r="A3" s="107" t="s">
        <v>588</v>
      </c>
      <c r="B3" s="107" t="s">
        <v>3</v>
      </c>
      <c r="C3" s="108"/>
      <c r="D3" s="108"/>
      <c r="E3" s="108"/>
      <c r="F3" s="108"/>
      <c r="G3" s="109"/>
      <c r="H3" s="109"/>
      <c r="I3" s="109"/>
      <c r="J3" s="109"/>
      <c r="K3" s="109"/>
      <c r="L3" s="109"/>
      <c r="M3" s="109"/>
      <c r="N3" s="109"/>
      <c r="O3" s="109"/>
      <c r="P3" s="109"/>
      <c r="Q3" s="107" t="s">
        <v>4</v>
      </c>
      <c r="R3" s="108"/>
      <c r="S3" s="170"/>
      <c r="T3" s="108"/>
      <c r="U3" s="171"/>
    </row>
    <row r="4" spans="1:23" ht="18.75" customHeight="1">
      <c r="A4" s="110" t="s">
        <v>5</v>
      </c>
      <c r="B4" s="111" t="s">
        <v>6</v>
      </c>
      <c r="C4" s="207" t="s">
        <v>7</v>
      </c>
      <c r="D4" s="113" t="s">
        <v>8</v>
      </c>
      <c r="E4" s="113" t="s">
        <v>9</v>
      </c>
      <c r="F4" s="113" t="s">
        <v>10</v>
      </c>
      <c r="G4" s="208" t="s">
        <v>11</v>
      </c>
      <c r="H4" s="208" t="s">
        <v>12</v>
      </c>
      <c r="I4" s="208" t="s">
        <v>13</v>
      </c>
      <c r="J4" s="208" t="s">
        <v>14</v>
      </c>
      <c r="K4" s="208" t="s">
        <v>15</v>
      </c>
      <c r="L4" s="208" t="s">
        <v>16</v>
      </c>
      <c r="M4" s="208" t="s">
        <v>17</v>
      </c>
      <c r="N4" s="208" t="s">
        <v>18</v>
      </c>
      <c r="O4" s="208" t="s">
        <v>19</v>
      </c>
      <c r="P4" s="208" t="s">
        <v>20</v>
      </c>
      <c r="Q4" s="207" t="s">
        <v>21</v>
      </c>
      <c r="R4" s="111" t="s">
        <v>22</v>
      </c>
      <c r="S4" s="221" t="s">
        <v>23</v>
      </c>
      <c r="T4" s="222" t="s">
        <v>24</v>
      </c>
      <c r="U4" s="222" t="s">
        <v>25</v>
      </c>
      <c r="V4" s="111" t="s">
        <v>26</v>
      </c>
      <c r="W4" s="176" t="s">
        <v>27</v>
      </c>
    </row>
    <row r="5" spans="1:23" ht="18.75" customHeight="1">
      <c r="A5" s="209"/>
      <c r="B5" s="210"/>
      <c r="C5" s="211"/>
      <c r="D5" s="212"/>
      <c r="E5" s="212"/>
      <c r="F5" s="212"/>
      <c r="G5" s="213"/>
      <c r="H5" s="213"/>
      <c r="I5" s="213"/>
      <c r="J5" s="213"/>
      <c r="K5" s="213"/>
      <c r="L5" s="213"/>
      <c r="M5" s="213"/>
      <c r="N5" s="213"/>
      <c r="O5" s="213"/>
      <c r="P5" s="213"/>
      <c r="Q5" s="211"/>
      <c r="R5" s="210"/>
      <c r="S5" s="223"/>
      <c r="T5" s="224"/>
      <c r="U5" s="224"/>
      <c r="V5" s="210"/>
      <c r="W5" s="225"/>
    </row>
    <row r="6" spans="1:23" s="205" customFormat="1" ht="20.25" customHeight="1">
      <c r="A6" s="124" t="s">
        <v>28</v>
      </c>
      <c r="B6" s="125" t="s">
        <v>589</v>
      </c>
      <c r="C6" s="126">
        <v>118</v>
      </c>
      <c r="D6" s="126" t="s">
        <v>590</v>
      </c>
      <c r="E6" s="214">
        <v>2121110146</v>
      </c>
      <c r="F6" s="215" t="s">
        <v>591</v>
      </c>
      <c r="G6" s="129">
        <v>91.49827586206897</v>
      </c>
      <c r="H6" s="130">
        <v>2.8125</v>
      </c>
      <c r="I6" s="219">
        <v>94.31077586206897</v>
      </c>
      <c r="J6" s="129">
        <v>94.24137931034483</v>
      </c>
      <c r="K6" s="130">
        <v>7.125</v>
      </c>
      <c r="L6" s="219">
        <v>100</v>
      </c>
      <c r="M6" s="129">
        <v>84.5</v>
      </c>
      <c r="N6" s="130">
        <v>0</v>
      </c>
      <c r="O6" s="219">
        <v>84.5</v>
      </c>
      <c r="P6" s="161">
        <v>97.59661637931035</v>
      </c>
      <c r="Q6" s="182">
        <v>1</v>
      </c>
      <c r="R6" s="126">
        <v>1</v>
      </c>
      <c r="S6" s="226" t="s">
        <v>32</v>
      </c>
      <c r="T6" s="184" t="s">
        <v>33</v>
      </c>
      <c r="U6" s="184"/>
      <c r="V6" s="184" t="s">
        <v>34</v>
      </c>
      <c r="W6" s="185"/>
    </row>
    <row r="7" spans="1:23" s="205" customFormat="1" ht="20.25" customHeight="1">
      <c r="A7" s="131" t="s">
        <v>28</v>
      </c>
      <c r="B7" s="216" t="s">
        <v>589</v>
      </c>
      <c r="C7" s="133">
        <v>118</v>
      </c>
      <c r="D7" s="133" t="s">
        <v>592</v>
      </c>
      <c r="E7" s="217">
        <v>2121110157</v>
      </c>
      <c r="F7" s="218" t="s">
        <v>593</v>
      </c>
      <c r="G7" s="136">
        <v>90.70919539896552</v>
      </c>
      <c r="H7" s="137">
        <v>3.325</v>
      </c>
      <c r="I7" s="220">
        <v>94.03419539896552</v>
      </c>
      <c r="J7" s="136">
        <v>90.37931034482759</v>
      </c>
      <c r="K7" s="137">
        <v>4.4166667</v>
      </c>
      <c r="L7" s="220">
        <v>94.79597704482758</v>
      </c>
      <c r="M7" s="136">
        <v>94</v>
      </c>
      <c r="N7" s="137">
        <v>0</v>
      </c>
      <c r="O7" s="220">
        <v>94</v>
      </c>
      <c r="P7" s="163">
        <v>94.60211209346552</v>
      </c>
      <c r="Q7" s="186">
        <v>2</v>
      </c>
      <c r="R7" s="133">
        <v>3</v>
      </c>
      <c r="S7" s="188" t="s">
        <v>32</v>
      </c>
      <c r="T7" s="189" t="s">
        <v>33</v>
      </c>
      <c r="U7" s="189"/>
      <c r="V7" s="189" t="s">
        <v>37</v>
      </c>
      <c r="W7" s="190"/>
    </row>
    <row r="8" spans="1:23" s="205" customFormat="1" ht="20.25" customHeight="1">
      <c r="A8" s="131" t="s">
        <v>28</v>
      </c>
      <c r="B8" s="216" t="s">
        <v>589</v>
      </c>
      <c r="C8" s="133">
        <v>118</v>
      </c>
      <c r="D8" s="133" t="s">
        <v>592</v>
      </c>
      <c r="E8" s="217">
        <v>2121110160</v>
      </c>
      <c r="F8" s="218" t="s">
        <v>594</v>
      </c>
      <c r="G8" s="136">
        <v>87.26221264034483</v>
      </c>
      <c r="H8" s="137">
        <v>2.945</v>
      </c>
      <c r="I8" s="220">
        <v>90.20721264034482</v>
      </c>
      <c r="J8" s="136">
        <v>89.20689655172414</v>
      </c>
      <c r="K8" s="137">
        <v>4.05</v>
      </c>
      <c r="L8" s="220">
        <v>93.25689655172414</v>
      </c>
      <c r="M8" s="136">
        <v>89</v>
      </c>
      <c r="N8" s="137">
        <v>0</v>
      </c>
      <c r="O8" s="220">
        <v>89</v>
      </c>
      <c r="P8" s="163">
        <v>92.37375430984483</v>
      </c>
      <c r="Q8" s="186">
        <v>3</v>
      </c>
      <c r="R8" s="133">
        <v>8</v>
      </c>
      <c r="S8" s="188" t="s">
        <v>32</v>
      </c>
      <c r="T8" s="189" t="s">
        <v>33</v>
      </c>
      <c r="U8" s="189"/>
      <c r="V8" s="189" t="s">
        <v>37</v>
      </c>
      <c r="W8" s="190"/>
    </row>
    <row r="9" spans="1:88" s="205" customFormat="1" ht="20.25" customHeight="1">
      <c r="A9" s="131" t="s">
        <v>28</v>
      </c>
      <c r="B9" s="216" t="s">
        <v>589</v>
      </c>
      <c r="C9" s="133">
        <v>118</v>
      </c>
      <c r="D9" s="133" t="s">
        <v>595</v>
      </c>
      <c r="E9" s="217">
        <v>2121110194</v>
      </c>
      <c r="F9" s="218" t="s">
        <v>596</v>
      </c>
      <c r="G9" s="136">
        <v>89.86609195402299</v>
      </c>
      <c r="H9" s="137">
        <v>3.1375</v>
      </c>
      <c r="I9" s="220">
        <v>93.003591954023</v>
      </c>
      <c r="J9" s="136">
        <v>88.08045977011494</v>
      </c>
      <c r="K9" s="137">
        <v>4.3625</v>
      </c>
      <c r="L9" s="220">
        <v>92.44295977011494</v>
      </c>
      <c r="M9" s="136">
        <v>88.5</v>
      </c>
      <c r="N9" s="137">
        <v>0</v>
      </c>
      <c r="O9" s="220">
        <v>88.5</v>
      </c>
      <c r="P9" s="163">
        <v>92.13275862068964</v>
      </c>
      <c r="Q9" s="186">
        <v>4</v>
      </c>
      <c r="R9" s="187">
        <v>16</v>
      </c>
      <c r="S9" s="188" t="s">
        <v>32</v>
      </c>
      <c r="T9" s="189" t="s">
        <v>33</v>
      </c>
      <c r="U9" s="189"/>
      <c r="V9" s="189"/>
      <c r="W9" s="190"/>
      <c r="CH9" s="93" t="s">
        <v>33</v>
      </c>
      <c r="CI9" s="93" t="s">
        <v>34</v>
      </c>
      <c r="CJ9" s="93" t="s">
        <v>132</v>
      </c>
    </row>
    <row r="10" spans="1:88" s="205" customFormat="1" ht="20.25" customHeight="1">
      <c r="A10" s="131" t="s">
        <v>28</v>
      </c>
      <c r="B10" s="216" t="s">
        <v>589</v>
      </c>
      <c r="C10" s="133">
        <v>118</v>
      </c>
      <c r="D10" s="133" t="s">
        <v>590</v>
      </c>
      <c r="E10" s="217">
        <v>2021110007</v>
      </c>
      <c r="F10" s="218" t="s">
        <v>597</v>
      </c>
      <c r="G10" s="136">
        <v>91.40651149425287</v>
      </c>
      <c r="H10" s="137">
        <v>5.6875</v>
      </c>
      <c r="I10" s="220">
        <v>97.09401149425287</v>
      </c>
      <c r="J10" s="136">
        <v>88.88505747126437</v>
      </c>
      <c r="K10" s="137">
        <v>2.5625</v>
      </c>
      <c r="L10" s="220">
        <v>91.44755747126437</v>
      </c>
      <c r="M10" s="136">
        <v>87.5</v>
      </c>
      <c r="N10" s="137">
        <v>0</v>
      </c>
      <c r="O10" s="220">
        <v>87.5</v>
      </c>
      <c r="P10" s="163">
        <v>91.89976982758621</v>
      </c>
      <c r="Q10" s="186">
        <v>5</v>
      </c>
      <c r="R10" s="35">
        <v>11</v>
      </c>
      <c r="S10" s="188" t="s">
        <v>32</v>
      </c>
      <c r="T10" s="189" t="s">
        <v>33</v>
      </c>
      <c r="U10" s="191"/>
      <c r="V10" s="189" t="s">
        <v>46</v>
      </c>
      <c r="W10" s="190"/>
      <c r="CH10" s="93" t="s">
        <v>41</v>
      </c>
      <c r="CI10" s="93" t="s">
        <v>37</v>
      </c>
      <c r="CJ10" s="93" t="s">
        <v>133</v>
      </c>
    </row>
    <row r="11" spans="1:88" s="205" customFormat="1" ht="20.25" customHeight="1">
      <c r="A11" s="131" t="s">
        <v>28</v>
      </c>
      <c r="B11" s="216" t="s">
        <v>589</v>
      </c>
      <c r="C11" s="133">
        <v>118</v>
      </c>
      <c r="D11" s="133" t="s">
        <v>592</v>
      </c>
      <c r="E11" s="217">
        <v>2121110153</v>
      </c>
      <c r="F11" s="218" t="s">
        <v>598</v>
      </c>
      <c r="G11" s="136">
        <v>90.40639367816092</v>
      </c>
      <c r="H11" s="137">
        <v>3.2625</v>
      </c>
      <c r="I11" s="220">
        <v>93.66889367816093</v>
      </c>
      <c r="J11" s="136">
        <v>88.5632183908046</v>
      </c>
      <c r="K11" s="137">
        <v>4.0375</v>
      </c>
      <c r="L11" s="220">
        <v>92.60071839080459</v>
      </c>
      <c r="M11" s="136">
        <v>80.5</v>
      </c>
      <c r="N11" s="137">
        <v>0</v>
      </c>
      <c r="O11" s="220">
        <v>80.5</v>
      </c>
      <c r="P11" s="163">
        <v>91.55087284482758</v>
      </c>
      <c r="Q11" s="186">
        <v>6</v>
      </c>
      <c r="R11" s="187">
        <v>13</v>
      </c>
      <c r="S11" s="188" t="s">
        <v>32</v>
      </c>
      <c r="T11" s="189" t="s">
        <v>33</v>
      </c>
      <c r="U11" s="191"/>
      <c r="V11" s="189"/>
      <c r="W11" s="190"/>
      <c r="CH11" s="93" t="s">
        <v>52</v>
      </c>
      <c r="CI11" s="93" t="s">
        <v>46</v>
      </c>
      <c r="CJ11" s="93" t="s">
        <v>134</v>
      </c>
    </row>
    <row r="12" spans="1:88" s="205" customFormat="1" ht="20.25" customHeight="1">
      <c r="A12" s="131" t="s">
        <v>28</v>
      </c>
      <c r="B12" s="216" t="s">
        <v>589</v>
      </c>
      <c r="C12" s="133">
        <v>118</v>
      </c>
      <c r="D12" s="133" t="s">
        <v>595</v>
      </c>
      <c r="E12" s="217">
        <v>2121110197</v>
      </c>
      <c r="F12" s="218" t="s">
        <v>599</v>
      </c>
      <c r="G12" s="136">
        <v>89.73390804597702</v>
      </c>
      <c r="H12" s="137">
        <v>1.5</v>
      </c>
      <c r="I12" s="220">
        <v>91.23390804597702</v>
      </c>
      <c r="J12" s="136">
        <v>89.91954022988506</v>
      </c>
      <c r="K12" s="137">
        <v>2.15</v>
      </c>
      <c r="L12" s="220">
        <v>92.06954022988506</v>
      </c>
      <c r="M12" s="136">
        <v>87.5</v>
      </c>
      <c r="N12" s="137">
        <v>0</v>
      </c>
      <c r="O12" s="220">
        <v>87.5</v>
      </c>
      <c r="P12" s="163">
        <v>91.48724137931035</v>
      </c>
      <c r="Q12" s="186">
        <v>7</v>
      </c>
      <c r="R12" s="35">
        <v>5</v>
      </c>
      <c r="S12" s="188" t="s">
        <v>32</v>
      </c>
      <c r="T12" s="189" t="s">
        <v>41</v>
      </c>
      <c r="U12" s="191"/>
      <c r="V12" s="189" t="s">
        <v>37</v>
      </c>
      <c r="W12" s="190"/>
      <c r="CH12" s="93" t="s">
        <v>505</v>
      </c>
      <c r="CJ12" s="93" t="s">
        <v>135</v>
      </c>
    </row>
    <row r="13" spans="1:23" s="205" customFormat="1" ht="20.25" customHeight="1">
      <c r="A13" s="131" t="s">
        <v>28</v>
      </c>
      <c r="B13" s="216" t="s">
        <v>589</v>
      </c>
      <c r="C13" s="133">
        <v>118</v>
      </c>
      <c r="D13" s="133" t="s">
        <v>595</v>
      </c>
      <c r="E13" s="217">
        <v>2121110201</v>
      </c>
      <c r="F13" s="218" t="s">
        <v>600</v>
      </c>
      <c r="G13" s="136">
        <v>89.24037356355173</v>
      </c>
      <c r="H13" s="137">
        <v>0.875</v>
      </c>
      <c r="I13" s="220">
        <v>90.11537356355173</v>
      </c>
      <c r="J13" s="136">
        <v>88.93103448275862</v>
      </c>
      <c r="K13" s="137">
        <v>3.6</v>
      </c>
      <c r="L13" s="220">
        <v>92.53103448275861</v>
      </c>
      <c r="M13" s="136">
        <v>82.5</v>
      </c>
      <c r="N13" s="137">
        <v>0</v>
      </c>
      <c r="O13" s="220">
        <v>82.5</v>
      </c>
      <c r="P13" s="163">
        <v>91.16558189660171</v>
      </c>
      <c r="Q13" s="186">
        <v>8</v>
      </c>
      <c r="R13" s="35">
        <v>10</v>
      </c>
      <c r="S13" s="188" t="s">
        <v>32</v>
      </c>
      <c r="T13" s="189" t="s">
        <v>41</v>
      </c>
      <c r="U13" s="191"/>
      <c r="V13" s="189" t="s">
        <v>37</v>
      </c>
      <c r="W13" s="190"/>
    </row>
    <row r="14" spans="1:23" s="205" customFormat="1" ht="20.25" customHeight="1">
      <c r="A14" s="131" t="s">
        <v>28</v>
      </c>
      <c r="B14" s="216" t="s">
        <v>589</v>
      </c>
      <c r="C14" s="133">
        <v>118</v>
      </c>
      <c r="D14" s="133" t="s">
        <v>590</v>
      </c>
      <c r="E14" s="217">
        <v>2121110125</v>
      </c>
      <c r="F14" s="218" t="s">
        <v>601</v>
      </c>
      <c r="G14" s="136">
        <v>90.00569827586207</v>
      </c>
      <c r="H14" s="137">
        <v>1.6875</v>
      </c>
      <c r="I14" s="220">
        <v>91.69319827586207</v>
      </c>
      <c r="J14" s="136">
        <v>90.51724137931035</v>
      </c>
      <c r="K14" s="137">
        <v>1.1</v>
      </c>
      <c r="L14" s="220">
        <v>91.61724137931034</v>
      </c>
      <c r="M14" s="136">
        <v>86.5</v>
      </c>
      <c r="N14" s="137">
        <v>0</v>
      </c>
      <c r="O14" s="220">
        <v>86.5</v>
      </c>
      <c r="P14" s="163">
        <v>91.11691077586207</v>
      </c>
      <c r="Q14" s="186">
        <v>9</v>
      </c>
      <c r="R14" s="35">
        <v>2</v>
      </c>
      <c r="S14" s="188" t="s">
        <v>32</v>
      </c>
      <c r="T14" s="189" t="s">
        <v>41</v>
      </c>
      <c r="U14" s="191"/>
      <c r="V14" s="189" t="s">
        <v>37</v>
      </c>
      <c r="W14" s="190"/>
    </row>
    <row r="15" spans="1:86" s="205" customFormat="1" ht="20.25" customHeight="1">
      <c r="A15" s="131" t="s">
        <v>28</v>
      </c>
      <c r="B15" s="216" t="s">
        <v>589</v>
      </c>
      <c r="C15" s="133">
        <v>118</v>
      </c>
      <c r="D15" s="133" t="s">
        <v>590</v>
      </c>
      <c r="E15" s="217">
        <v>2030110117</v>
      </c>
      <c r="F15" s="218" t="s">
        <v>602</v>
      </c>
      <c r="G15" s="136">
        <v>89.48340517574712</v>
      </c>
      <c r="H15" s="137">
        <v>1.5325</v>
      </c>
      <c r="I15" s="220">
        <v>91.01590517574712</v>
      </c>
      <c r="J15" s="136">
        <v>89.11494252873563</v>
      </c>
      <c r="K15" s="137">
        <v>2.5625</v>
      </c>
      <c r="L15" s="220">
        <v>91.67744252873563</v>
      </c>
      <c r="M15" s="136">
        <v>86.5</v>
      </c>
      <c r="N15" s="137">
        <v>0</v>
      </c>
      <c r="O15" s="220">
        <v>86.5</v>
      </c>
      <c r="P15" s="163">
        <v>91.06046767291379</v>
      </c>
      <c r="Q15" s="186">
        <v>10</v>
      </c>
      <c r="R15" s="35">
        <v>9</v>
      </c>
      <c r="S15" s="188" t="s">
        <v>32</v>
      </c>
      <c r="T15" s="189" t="s">
        <v>41</v>
      </c>
      <c r="U15" s="191"/>
      <c r="V15" s="189" t="s">
        <v>37</v>
      </c>
      <c r="W15" s="190"/>
      <c r="CH15" s="93" t="s">
        <v>512</v>
      </c>
    </row>
    <row r="16" spans="1:86" s="205" customFormat="1" ht="20.25" customHeight="1">
      <c r="A16" s="131" t="s">
        <v>28</v>
      </c>
      <c r="B16" s="216" t="s">
        <v>589</v>
      </c>
      <c r="C16" s="133">
        <v>118</v>
      </c>
      <c r="D16" s="133" t="s">
        <v>592</v>
      </c>
      <c r="E16" s="217">
        <v>2121110159</v>
      </c>
      <c r="F16" s="218" t="s">
        <v>603</v>
      </c>
      <c r="G16" s="136">
        <v>89.58103447942528</v>
      </c>
      <c r="H16" s="137">
        <v>1.6125</v>
      </c>
      <c r="I16" s="220">
        <v>91.19353447942528</v>
      </c>
      <c r="J16" s="136">
        <v>89.98850574712644</v>
      </c>
      <c r="K16" s="137">
        <v>1.5</v>
      </c>
      <c r="L16" s="220">
        <v>91.48850574712644</v>
      </c>
      <c r="M16" s="136">
        <v>87</v>
      </c>
      <c r="N16" s="137">
        <v>0</v>
      </c>
      <c r="O16" s="220">
        <v>87</v>
      </c>
      <c r="P16" s="163">
        <v>90.99540948225862</v>
      </c>
      <c r="Q16" s="186">
        <v>11</v>
      </c>
      <c r="R16" s="35">
        <v>4</v>
      </c>
      <c r="S16" s="188" t="s">
        <v>32</v>
      </c>
      <c r="T16" s="189" t="s">
        <v>41</v>
      </c>
      <c r="U16" s="191"/>
      <c r="V16" s="189" t="s">
        <v>37</v>
      </c>
      <c r="W16" s="190"/>
      <c r="CH16" s="93" t="s">
        <v>515</v>
      </c>
    </row>
    <row r="17" spans="1:23" s="205" customFormat="1" ht="20.25" customHeight="1">
      <c r="A17" s="131" t="s">
        <v>28</v>
      </c>
      <c r="B17" s="216" t="s">
        <v>589</v>
      </c>
      <c r="C17" s="133">
        <v>118</v>
      </c>
      <c r="D17" s="133" t="s">
        <v>590</v>
      </c>
      <c r="E17" s="217">
        <v>2121110135</v>
      </c>
      <c r="F17" s="218" t="s">
        <v>604</v>
      </c>
      <c r="G17" s="136">
        <v>89.37241379310345</v>
      </c>
      <c r="H17" s="137">
        <v>1.9375</v>
      </c>
      <c r="I17" s="220">
        <v>91.30991379310345</v>
      </c>
      <c r="J17" s="136">
        <v>88.86206896551724</v>
      </c>
      <c r="K17" s="137">
        <v>1.5</v>
      </c>
      <c r="L17" s="220">
        <v>90.36206896551724</v>
      </c>
      <c r="M17" s="136">
        <v>88</v>
      </c>
      <c r="N17" s="137">
        <v>0</v>
      </c>
      <c r="O17" s="220">
        <v>88</v>
      </c>
      <c r="P17" s="163">
        <v>90.26803879310346</v>
      </c>
      <c r="Q17" s="186">
        <v>12</v>
      </c>
      <c r="R17" s="35">
        <v>12</v>
      </c>
      <c r="S17" s="188" t="s">
        <v>32</v>
      </c>
      <c r="T17" s="189" t="s">
        <v>41</v>
      </c>
      <c r="U17" s="191"/>
      <c r="V17" s="189" t="s">
        <v>37</v>
      </c>
      <c r="W17" s="190"/>
    </row>
    <row r="18" spans="1:23" s="205" customFormat="1" ht="20.25" customHeight="1">
      <c r="A18" s="131" t="s">
        <v>28</v>
      </c>
      <c r="B18" s="216" t="s">
        <v>589</v>
      </c>
      <c r="C18" s="133">
        <v>118</v>
      </c>
      <c r="D18" s="133" t="s">
        <v>595</v>
      </c>
      <c r="E18" s="217">
        <v>2121110188</v>
      </c>
      <c r="F18" s="218" t="s">
        <v>605</v>
      </c>
      <c r="G18" s="136">
        <v>89.83577586206893</v>
      </c>
      <c r="H18" s="137">
        <v>2.15</v>
      </c>
      <c r="I18" s="220">
        <v>91.98577586206893</v>
      </c>
      <c r="J18" s="136">
        <v>89.57471264367815</v>
      </c>
      <c r="K18" s="137">
        <v>0.5</v>
      </c>
      <c r="L18" s="220">
        <v>90.07471264367815</v>
      </c>
      <c r="M18" s="136">
        <v>85.5</v>
      </c>
      <c r="N18" s="137">
        <v>0</v>
      </c>
      <c r="O18" s="220">
        <v>85.5</v>
      </c>
      <c r="P18" s="163">
        <v>89.90390086206895</v>
      </c>
      <c r="Q18" s="186">
        <v>13</v>
      </c>
      <c r="R18" s="35">
        <v>7</v>
      </c>
      <c r="S18" s="188" t="s">
        <v>32</v>
      </c>
      <c r="T18" s="189" t="s">
        <v>41</v>
      </c>
      <c r="U18" s="191"/>
      <c r="V18" s="78" t="s">
        <v>37</v>
      </c>
      <c r="W18" s="190"/>
    </row>
    <row r="19" spans="1:23" s="205" customFormat="1" ht="20.25" customHeight="1">
      <c r="A19" s="131" t="s">
        <v>28</v>
      </c>
      <c r="B19" s="216" t="s">
        <v>589</v>
      </c>
      <c r="C19" s="133">
        <v>118</v>
      </c>
      <c r="D19" s="133" t="s">
        <v>592</v>
      </c>
      <c r="E19" s="217">
        <v>2121110169</v>
      </c>
      <c r="F19" s="218" t="s">
        <v>606</v>
      </c>
      <c r="G19" s="136">
        <v>89.06084769781609</v>
      </c>
      <c r="H19" s="137">
        <v>1.4125</v>
      </c>
      <c r="I19" s="220">
        <v>90.47334769781608</v>
      </c>
      <c r="J19" s="136">
        <v>88.35632183908046</v>
      </c>
      <c r="K19" s="137">
        <v>1.5</v>
      </c>
      <c r="L19" s="220">
        <v>89.85632183908046</v>
      </c>
      <c r="M19" s="136">
        <v>88</v>
      </c>
      <c r="N19" s="137">
        <v>0</v>
      </c>
      <c r="O19" s="220">
        <v>88</v>
      </c>
      <c r="P19" s="163">
        <v>89.76324353398276</v>
      </c>
      <c r="Q19" s="186">
        <v>14</v>
      </c>
      <c r="R19" s="187">
        <v>15</v>
      </c>
      <c r="S19" s="188" t="s">
        <v>32</v>
      </c>
      <c r="T19" s="189" t="s">
        <v>41</v>
      </c>
      <c r="U19" s="191"/>
      <c r="V19" s="189"/>
      <c r="W19" s="190"/>
    </row>
    <row r="20" spans="1:23" s="205" customFormat="1" ht="20.25" customHeight="1">
      <c r="A20" s="131" t="s">
        <v>28</v>
      </c>
      <c r="B20" s="216" t="s">
        <v>589</v>
      </c>
      <c r="C20" s="133">
        <v>118</v>
      </c>
      <c r="D20" s="133" t="s">
        <v>595</v>
      </c>
      <c r="E20" s="217">
        <v>2121110203</v>
      </c>
      <c r="F20" s="218" t="s">
        <v>607</v>
      </c>
      <c r="G20" s="136">
        <v>89.19051724171264</v>
      </c>
      <c r="H20" s="137">
        <v>0.625</v>
      </c>
      <c r="I20" s="220">
        <v>89.81551724171264</v>
      </c>
      <c r="J20" s="136">
        <v>88.49425287356321</v>
      </c>
      <c r="K20" s="137">
        <v>1.5</v>
      </c>
      <c r="L20" s="220">
        <v>89.99425287356321</v>
      </c>
      <c r="M20" s="136">
        <v>85.5</v>
      </c>
      <c r="N20" s="137">
        <v>0</v>
      </c>
      <c r="O20" s="220">
        <v>85.5</v>
      </c>
      <c r="P20" s="163">
        <v>89.5180172414293</v>
      </c>
      <c r="Q20" s="186">
        <v>15</v>
      </c>
      <c r="R20" s="187">
        <v>14</v>
      </c>
      <c r="S20" s="188" t="s">
        <v>32</v>
      </c>
      <c r="T20" s="189" t="s">
        <v>41</v>
      </c>
      <c r="U20" s="191"/>
      <c r="V20" s="189"/>
      <c r="W20" s="190"/>
    </row>
    <row r="21" spans="1:23" s="205" customFormat="1" ht="20.25" customHeight="1">
      <c r="A21" s="131" t="s">
        <v>28</v>
      </c>
      <c r="B21" s="216" t="s">
        <v>589</v>
      </c>
      <c r="C21" s="133">
        <v>118</v>
      </c>
      <c r="D21" s="133" t="s">
        <v>590</v>
      </c>
      <c r="E21" s="217">
        <v>2034110146</v>
      </c>
      <c r="F21" s="218" t="s">
        <v>608</v>
      </c>
      <c r="G21" s="136">
        <v>88.96875135135136</v>
      </c>
      <c r="H21" s="137">
        <v>1.6875</v>
      </c>
      <c r="I21" s="220">
        <v>90.65625135135136</v>
      </c>
      <c r="J21" s="136">
        <v>86.75675675675676</v>
      </c>
      <c r="K21" s="137">
        <v>2.3</v>
      </c>
      <c r="L21" s="220">
        <v>89.05675675675676</v>
      </c>
      <c r="M21" s="136">
        <v>90</v>
      </c>
      <c r="N21" s="137">
        <v>0</v>
      </c>
      <c r="O21" s="220">
        <v>90</v>
      </c>
      <c r="P21" s="163">
        <v>89.39100527027028</v>
      </c>
      <c r="Q21" s="186">
        <v>16</v>
      </c>
      <c r="R21" s="187">
        <v>28</v>
      </c>
      <c r="S21" s="188" t="s">
        <v>32</v>
      </c>
      <c r="T21" s="189" t="s">
        <v>41</v>
      </c>
      <c r="U21" s="191"/>
      <c r="V21" s="189"/>
      <c r="W21" s="190"/>
    </row>
    <row r="22" spans="1:23" s="205" customFormat="1" ht="20.25" customHeight="1">
      <c r="A22" s="131" t="s">
        <v>28</v>
      </c>
      <c r="B22" s="216" t="s">
        <v>589</v>
      </c>
      <c r="C22" s="133">
        <v>118</v>
      </c>
      <c r="D22" s="133" t="s">
        <v>592</v>
      </c>
      <c r="E22" s="217">
        <v>2034110463</v>
      </c>
      <c r="F22" s="218" t="s">
        <v>609</v>
      </c>
      <c r="G22" s="136">
        <v>88.94561781609195</v>
      </c>
      <c r="H22" s="137">
        <v>0.6875</v>
      </c>
      <c r="I22" s="220">
        <v>89.63311781609195</v>
      </c>
      <c r="J22" s="136">
        <v>87.32183908045977</v>
      </c>
      <c r="K22" s="137">
        <v>2</v>
      </c>
      <c r="L22" s="220">
        <v>89.32183908045977</v>
      </c>
      <c r="M22" s="136">
        <v>88</v>
      </c>
      <c r="N22" s="137">
        <v>0</v>
      </c>
      <c r="O22" s="220">
        <v>88</v>
      </c>
      <c r="P22" s="163">
        <v>89.23634698275862</v>
      </c>
      <c r="Q22" s="186">
        <v>17</v>
      </c>
      <c r="R22" s="187">
        <v>22</v>
      </c>
      <c r="S22" s="188" t="s">
        <v>32</v>
      </c>
      <c r="T22" s="189" t="s">
        <v>41</v>
      </c>
      <c r="U22" s="191"/>
      <c r="V22" s="189"/>
      <c r="W22" s="190"/>
    </row>
    <row r="23" spans="1:23" s="205" customFormat="1" ht="20.25" customHeight="1">
      <c r="A23" s="131" t="s">
        <v>28</v>
      </c>
      <c r="B23" s="216" t="s">
        <v>589</v>
      </c>
      <c r="C23" s="133">
        <v>118</v>
      </c>
      <c r="D23" s="133" t="s">
        <v>592</v>
      </c>
      <c r="E23" s="217">
        <v>2121110156</v>
      </c>
      <c r="F23" s="218" t="s">
        <v>610</v>
      </c>
      <c r="G23" s="136">
        <v>88.89181034149425</v>
      </c>
      <c r="H23" s="137">
        <v>0.9125</v>
      </c>
      <c r="I23" s="220">
        <v>89.80431034149424</v>
      </c>
      <c r="J23" s="136">
        <v>87.22988505747126</v>
      </c>
      <c r="K23" s="137">
        <v>1.5</v>
      </c>
      <c r="L23" s="220">
        <v>88.72988505747126</v>
      </c>
      <c r="M23" s="136">
        <v>89</v>
      </c>
      <c r="N23" s="137">
        <v>0</v>
      </c>
      <c r="O23" s="220">
        <v>89</v>
      </c>
      <c r="P23" s="163">
        <v>88.91806034432759</v>
      </c>
      <c r="Q23" s="186">
        <v>18</v>
      </c>
      <c r="R23" s="187">
        <v>23</v>
      </c>
      <c r="S23" s="188" t="s">
        <v>32</v>
      </c>
      <c r="T23" s="189" t="s">
        <v>41</v>
      </c>
      <c r="U23" s="191"/>
      <c r="V23" s="189"/>
      <c r="W23" s="190"/>
    </row>
    <row r="24" spans="1:23" s="205" customFormat="1" ht="20.25" customHeight="1">
      <c r="A24" s="131" t="s">
        <v>28</v>
      </c>
      <c r="B24" s="216" t="s">
        <v>589</v>
      </c>
      <c r="C24" s="133">
        <v>118</v>
      </c>
      <c r="D24" s="133" t="s">
        <v>592</v>
      </c>
      <c r="E24" s="217">
        <v>2121110158</v>
      </c>
      <c r="F24" s="218" t="s">
        <v>611</v>
      </c>
      <c r="G24" s="136">
        <v>89.34662355988506</v>
      </c>
      <c r="H24" s="137">
        <v>4.0875</v>
      </c>
      <c r="I24" s="220">
        <v>93.43412355988507</v>
      </c>
      <c r="J24" s="136">
        <v>89.59770114942529</v>
      </c>
      <c r="K24" s="137">
        <v>2.1</v>
      </c>
      <c r="L24" s="220">
        <v>91.69770114942528</v>
      </c>
      <c r="M24" s="136">
        <v>60</v>
      </c>
      <c r="N24" s="137">
        <v>0</v>
      </c>
      <c r="O24" s="220">
        <v>60</v>
      </c>
      <c r="P24" s="163">
        <v>88.78839439605173</v>
      </c>
      <c r="Q24" s="186">
        <v>19</v>
      </c>
      <c r="R24" s="133">
        <v>6</v>
      </c>
      <c r="S24" s="188" t="s">
        <v>32</v>
      </c>
      <c r="T24" s="189" t="s">
        <v>52</v>
      </c>
      <c r="U24" s="191"/>
      <c r="V24" s="189"/>
      <c r="W24" s="190"/>
    </row>
    <row r="25" spans="1:23" s="205" customFormat="1" ht="20.25" customHeight="1">
      <c r="A25" s="131" t="s">
        <v>28</v>
      </c>
      <c r="B25" s="216" t="s">
        <v>589</v>
      </c>
      <c r="C25" s="133">
        <v>118</v>
      </c>
      <c r="D25" s="133" t="s">
        <v>590</v>
      </c>
      <c r="E25" s="217">
        <v>2121110134</v>
      </c>
      <c r="F25" s="218" t="s">
        <v>612</v>
      </c>
      <c r="G25" s="136">
        <v>89.43132183908045</v>
      </c>
      <c r="H25" s="137">
        <v>1.3125</v>
      </c>
      <c r="I25" s="220">
        <v>90.74382183908045</v>
      </c>
      <c r="J25" s="136">
        <v>87.7816091954023</v>
      </c>
      <c r="K25" s="137">
        <v>0.5</v>
      </c>
      <c r="L25" s="220">
        <v>88.2816091954023</v>
      </c>
      <c r="M25" s="136">
        <v>89</v>
      </c>
      <c r="N25" s="137">
        <v>0</v>
      </c>
      <c r="O25" s="220">
        <v>89</v>
      </c>
      <c r="P25" s="163">
        <v>88.72278017241379</v>
      </c>
      <c r="Q25" s="186">
        <v>20</v>
      </c>
      <c r="R25" s="133">
        <v>17</v>
      </c>
      <c r="S25" s="188" t="s">
        <v>32</v>
      </c>
      <c r="T25" s="189" t="s">
        <v>52</v>
      </c>
      <c r="U25" s="191"/>
      <c r="V25" s="189"/>
      <c r="W25" s="190"/>
    </row>
    <row r="26" spans="1:23" s="205" customFormat="1" ht="20.25" customHeight="1">
      <c r="A26" s="131" t="s">
        <v>28</v>
      </c>
      <c r="B26" s="216" t="s">
        <v>589</v>
      </c>
      <c r="C26" s="133">
        <v>118</v>
      </c>
      <c r="D26" s="133" t="s">
        <v>592</v>
      </c>
      <c r="E26" s="217">
        <v>2121110161</v>
      </c>
      <c r="F26" s="218" t="s">
        <v>613</v>
      </c>
      <c r="G26" s="136">
        <v>85.90028735298851</v>
      </c>
      <c r="H26" s="137">
        <v>1.9875</v>
      </c>
      <c r="I26" s="220">
        <v>87.88778735298851</v>
      </c>
      <c r="J26" s="136">
        <v>87.45977011494253</v>
      </c>
      <c r="K26" s="137">
        <v>1.8</v>
      </c>
      <c r="L26" s="220">
        <v>89.25977011494253</v>
      </c>
      <c r="M26" s="136">
        <v>84</v>
      </c>
      <c r="N26" s="137">
        <v>0</v>
      </c>
      <c r="O26" s="220">
        <v>84</v>
      </c>
      <c r="P26" s="163">
        <v>88.52799568915518</v>
      </c>
      <c r="Q26" s="186">
        <v>21</v>
      </c>
      <c r="R26" s="133">
        <v>21</v>
      </c>
      <c r="S26" s="188" t="s">
        <v>32</v>
      </c>
      <c r="T26" s="189" t="s">
        <v>52</v>
      </c>
      <c r="U26" s="191"/>
      <c r="V26" s="189"/>
      <c r="W26" s="190"/>
    </row>
    <row r="27" spans="1:23" s="205" customFormat="1" ht="20.25" customHeight="1">
      <c r="A27" s="131" t="s">
        <v>28</v>
      </c>
      <c r="B27" s="216" t="s">
        <v>589</v>
      </c>
      <c r="C27" s="133">
        <v>118</v>
      </c>
      <c r="D27" s="133" t="s">
        <v>590</v>
      </c>
      <c r="E27" s="217">
        <v>2121110140</v>
      </c>
      <c r="F27" s="218" t="s">
        <v>614</v>
      </c>
      <c r="G27" s="136">
        <v>89.43089080793104</v>
      </c>
      <c r="H27" s="137">
        <v>1.5375</v>
      </c>
      <c r="I27" s="220">
        <v>90.96839080793103</v>
      </c>
      <c r="J27" s="136">
        <v>87.75862068965517</v>
      </c>
      <c r="K27" s="137">
        <v>0.5</v>
      </c>
      <c r="L27" s="220">
        <v>88.25862068965517</v>
      </c>
      <c r="M27" s="136">
        <v>86</v>
      </c>
      <c r="N27" s="137">
        <v>0</v>
      </c>
      <c r="O27" s="220">
        <v>86</v>
      </c>
      <c r="P27" s="163">
        <v>88.43922413843103</v>
      </c>
      <c r="Q27" s="186">
        <v>22</v>
      </c>
      <c r="R27" s="133">
        <v>18</v>
      </c>
      <c r="S27" s="188" t="s">
        <v>32</v>
      </c>
      <c r="T27" s="189" t="s">
        <v>52</v>
      </c>
      <c r="U27" s="191"/>
      <c r="V27" s="189"/>
      <c r="W27" s="190"/>
    </row>
    <row r="28" spans="1:23" s="205" customFormat="1" ht="20.25" customHeight="1">
      <c r="A28" s="131" t="s">
        <v>28</v>
      </c>
      <c r="B28" s="216" t="s">
        <v>589</v>
      </c>
      <c r="C28" s="133">
        <v>118</v>
      </c>
      <c r="D28" s="133" t="s">
        <v>592</v>
      </c>
      <c r="E28" s="217">
        <v>2121110163</v>
      </c>
      <c r="F28" s="218" t="s">
        <v>615</v>
      </c>
      <c r="G28" s="136">
        <v>86.69612068965517</v>
      </c>
      <c r="H28" s="137">
        <v>1.5125</v>
      </c>
      <c r="I28" s="220">
        <v>88.20862068965518</v>
      </c>
      <c r="J28" s="136">
        <v>86.79310344827586</v>
      </c>
      <c r="K28" s="137">
        <v>2.1875</v>
      </c>
      <c r="L28" s="220">
        <v>88.98060344827586</v>
      </c>
      <c r="M28" s="136">
        <v>82.5</v>
      </c>
      <c r="N28" s="137">
        <v>0</v>
      </c>
      <c r="O28" s="220">
        <v>82.5</v>
      </c>
      <c r="P28" s="163">
        <v>88.21674568965517</v>
      </c>
      <c r="Q28" s="186">
        <v>23</v>
      </c>
      <c r="R28" s="133">
        <v>27</v>
      </c>
      <c r="S28" s="188" t="s">
        <v>32</v>
      </c>
      <c r="T28" s="189" t="s">
        <v>52</v>
      </c>
      <c r="U28" s="191"/>
      <c r="V28" s="189"/>
      <c r="W28" s="190"/>
    </row>
    <row r="29" spans="1:23" s="205" customFormat="1" ht="20.25" customHeight="1">
      <c r="A29" s="131" t="s">
        <v>28</v>
      </c>
      <c r="B29" s="216" t="s">
        <v>589</v>
      </c>
      <c r="C29" s="133">
        <v>118</v>
      </c>
      <c r="D29" s="133" t="s">
        <v>592</v>
      </c>
      <c r="E29" s="217">
        <v>2115110199</v>
      </c>
      <c r="F29" s="218" t="s">
        <v>616</v>
      </c>
      <c r="G29" s="136">
        <v>88.7579558266265</v>
      </c>
      <c r="H29" s="137">
        <v>1</v>
      </c>
      <c r="I29" s="220">
        <v>89.7579558266265</v>
      </c>
      <c r="J29" s="136">
        <v>86.36144578313252</v>
      </c>
      <c r="K29" s="137">
        <v>1.5</v>
      </c>
      <c r="L29" s="220">
        <v>87.86144578313252</v>
      </c>
      <c r="M29" s="136">
        <v>88</v>
      </c>
      <c r="N29" s="137">
        <v>0</v>
      </c>
      <c r="O29" s="220">
        <v>88</v>
      </c>
      <c r="P29" s="163">
        <v>88.15977771134337</v>
      </c>
      <c r="Q29" s="186">
        <v>24</v>
      </c>
      <c r="R29" s="133">
        <v>31</v>
      </c>
      <c r="S29" s="188" t="s">
        <v>32</v>
      </c>
      <c r="T29" s="189" t="s">
        <v>52</v>
      </c>
      <c r="U29" s="191"/>
      <c r="V29" s="189"/>
      <c r="W29" s="190"/>
    </row>
    <row r="30" spans="1:23" s="205" customFormat="1" ht="20.25" customHeight="1">
      <c r="A30" s="131" t="s">
        <v>28</v>
      </c>
      <c r="B30" s="216" t="s">
        <v>589</v>
      </c>
      <c r="C30" s="133">
        <v>118</v>
      </c>
      <c r="D30" s="133" t="s">
        <v>592</v>
      </c>
      <c r="E30" s="217">
        <v>2121110170</v>
      </c>
      <c r="F30" s="218" t="s">
        <v>617</v>
      </c>
      <c r="G30" s="136">
        <v>88.61300287022988</v>
      </c>
      <c r="H30" s="137">
        <v>2.05625</v>
      </c>
      <c r="I30" s="220">
        <v>90.66925287022988</v>
      </c>
      <c r="J30" s="136">
        <v>85.80459770114942</v>
      </c>
      <c r="K30" s="137">
        <v>1.5</v>
      </c>
      <c r="L30" s="220">
        <v>87.30459770114942</v>
      </c>
      <c r="M30" s="136">
        <v>90</v>
      </c>
      <c r="N30" s="137">
        <v>0</v>
      </c>
      <c r="O30" s="220">
        <v>90</v>
      </c>
      <c r="P30" s="163">
        <v>88.07883620639655</v>
      </c>
      <c r="Q30" s="186">
        <v>25</v>
      </c>
      <c r="R30" s="133">
        <v>34</v>
      </c>
      <c r="S30" s="188" t="s">
        <v>32</v>
      </c>
      <c r="T30" s="189" t="s">
        <v>52</v>
      </c>
      <c r="U30" s="191"/>
      <c r="V30" s="189"/>
      <c r="W30" s="190"/>
    </row>
    <row r="31" spans="1:23" s="205" customFormat="1" ht="20.25" customHeight="1">
      <c r="A31" s="131" t="s">
        <v>28</v>
      </c>
      <c r="B31" s="216" t="s">
        <v>589</v>
      </c>
      <c r="C31" s="133">
        <v>118</v>
      </c>
      <c r="D31" s="133" t="s">
        <v>595</v>
      </c>
      <c r="E31" s="217">
        <v>2121110204</v>
      </c>
      <c r="F31" s="218" t="s">
        <v>618</v>
      </c>
      <c r="G31" s="136">
        <v>88.87011494286207</v>
      </c>
      <c r="H31" s="137">
        <v>0.625</v>
      </c>
      <c r="I31" s="220">
        <v>89.49511494286207</v>
      </c>
      <c r="J31" s="136">
        <v>86.51724137931035</v>
      </c>
      <c r="K31" s="137">
        <v>1.5</v>
      </c>
      <c r="L31" s="220">
        <v>88.01724137931035</v>
      </c>
      <c r="M31" s="136">
        <v>85.5</v>
      </c>
      <c r="N31" s="137">
        <v>0</v>
      </c>
      <c r="O31" s="220">
        <v>85.5</v>
      </c>
      <c r="P31" s="163">
        <v>87.98719827591206</v>
      </c>
      <c r="Q31" s="186">
        <v>26</v>
      </c>
      <c r="R31" s="133">
        <v>30</v>
      </c>
      <c r="S31" s="188" t="s">
        <v>32</v>
      </c>
      <c r="T31" s="189" t="s">
        <v>52</v>
      </c>
      <c r="U31" s="191"/>
      <c r="V31" s="189"/>
      <c r="W31" s="190"/>
    </row>
    <row r="32" spans="1:23" s="205" customFormat="1" ht="20.25" customHeight="1">
      <c r="A32" s="131" t="s">
        <v>28</v>
      </c>
      <c r="B32" s="216" t="s">
        <v>589</v>
      </c>
      <c r="C32" s="133">
        <v>118</v>
      </c>
      <c r="D32" s="133" t="s">
        <v>590</v>
      </c>
      <c r="E32" s="217">
        <v>2121110139</v>
      </c>
      <c r="F32" s="218" t="s">
        <v>619</v>
      </c>
      <c r="G32" s="136">
        <v>89.02737068965517</v>
      </c>
      <c r="H32" s="137">
        <v>1.0625</v>
      </c>
      <c r="I32" s="220">
        <v>90.08987068965517</v>
      </c>
      <c r="J32" s="136">
        <v>86.79310344827586</v>
      </c>
      <c r="K32" s="137">
        <v>0.5</v>
      </c>
      <c r="L32" s="220">
        <v>87.29310344827586</v>
      </c>
      <c r="M32" s="136">
        <v>87.5</v>
      </c>
      <c r="N32" s="137">
        <v>0</v>
      </c>
      <c r="O32" s="220">
        <v>87.5</v>
      </c>
      <c r="P32" s="163">
        <v>87.73330818965516</v>
      </c>
      <c r="Q32" s="186">
        <v>27</v>
      </c>
      <c r="R32" s="133">
        <v>26</v>
      </c>
      <c r="S32" s="188" t="s">
        <v>32</v>
      </c>
      <c r="T32" s="189" t="s">
        <v>52</v>
      </c>
      <c r="U32" s="191"/>
      <c r="V32" s="189"/>
      <c r="W32" s="190"/>
    </row>
    <row r="33" spans="1:23" s="205" customFormat="1" ht="20.25" customHeight="1">
      <c r="A33" s="131" t="s">
        <v>28</v>
      </c>
      <c r="B33" s="216" t="s">
        <v>589</v>
      </c>
      <c r="C33" s="133">
        <v>118</v>
      </c>
      <c r="D33" s="133" t="s">
        <v>590</v>
      </c>
      <c r="E33" s="217">
        <v>2121110131</v>
      </c>
      <c r="F33" s="218" t="s">
        <v>620</v>
      </c>
      <c r="G33" s="136">
        <v>89.89396551724138</v>
      </c>
      <c r="H33" s="137">
        <v>3.9625</v>
      </c>
      <c r="I33" s="220">
        <v>93.85646551724139</v>
      </c>
      <c r="J33" s="136">
        <v>85.34482758620689</v>
      </c>
      <c r="K33" s="137">
        <v>0.5</v>
      </c>
      <c r="L33" s="220">
        <v>85.84482758620689</v>
      </c>
      <c r="M33" s="136">
        <v>92.5</v>
      </c>
      <c r="N33" s="137">
        <v>0</v>
      </c>
      <c r="O33" s="220">
        <v>92.5</v>
      </c>
      <c r="P33" s="163">
        <v>87.71209051724138</v>
      </c>
      <c r="Q33" s="186">
        <v>28</v>
      </c>
      <c r="R33" s="133">
        <v>35</v>
      </c>
      <c r="S33" s="188" t="s">
        <v>32</v>
      </c>
      <c r="T33" s="189" t="s">
        <v>52</v>
      </c>
      <c r="U33" s="191"/>
      <c r="V33" s="189"/>
      <c r="W33" s="190"/>
    </row>
    <row r="34" spans="1:23" s="205" customFormat="1" ht="20.25" customHeight="1">
      <c r="A34" s="131" t="s">
        <v>28</v>
      </c>
      <c r="B34" s="216" t="s">
        <v>589</v>
      </c>
      <c r="C34" s="133">
        <v>118</v>
      </c>
      <c r="D34" s="133" t="s">
        <v>590</v>
      </c>
      <c r="E34" s="217">
        <v>2121110128</v>
      </c>
      <c r="F34" s="218" t="s">
        <v>621</v>
      </c>
      <c r="G34" s="136">
        <v>89.34956896551725</v>
      </c>
      <c r="H34" s="137">
        <v>2.3875</v>
      </c>
      <c r="I34" s="220">
        <v>91.73706896551725</v>
      </c>
      <c r="J34" s="136">
        <v>86.3103448275862</v>
      </c>
      <c r="K34" s="137">
        <v>0.5</v>
      </c>
      <c r="L34" s="220">
        <v>86.8103448275862</v>
      </c>
      <c r="M34" s="136">
        <v>87.5</v>
      </c>
      <c r="N34" s="137">
        <v>0</v>
      </c>
      <c r="O34" s="220">
        <v>87.5</v>
      </c>
      <c r="P34" s="163">
        <v>87.61831896551723</v>
      </c>
      <c r="Q34" s="186">
        <v>29</v>
      </c>
      <c r="R34" s="133">
        <v>32</v>
      </c>
      <c r="S34" s="188" t="s">
        <v>32</v>
      </c>
      <c r="T34" s="189" t="s">
        <v>52</v>
      </c>
      <c r="U34" s="227"/>
      <c r="V34" s="189"/>
      <c r="W34" s="228"/>
    </row>
    <row r="35" spans="1:23" s="205" customFormat="1" ht="20.25" customHeight="1">
      <c r="A35" s="131" t="s">
        <v>28</v>
      </c>
      <c r="B35" s="216" t="s">
        <v>589</v>
      </c>
      <c r="C35" s="133">
        <v>118</v>
      </c>
      <c r="D35" s="133" t="s">
        <v>595</v>
      </c>
      <c r="E35" s="217">
        <v>2121110211</v>
      </c>
      <c r="F35" s="218" t="s">
        <v>622</v>
      </c>
      <c r="G35" s="136">
        <v>89.21408045977014</v>
      </c>
      <c r="H35" s="137">
        <v>1.75</v>
      </c>
      <c r="I35" s="220">
        <v>90.96408045977014</v>
      </c>
      <c r="J35" s="136">
        <v>86.86206896551724</v>
      </c>
      <c r="K35" s="137">
        <v>0.5</v>
      </c>
      <c r="L35" s="220">
        <v>87.36206896551724</v>
      </c>
      <c r="M35" s="136">
        <v>83</v>
      </c>
      <c r="N35" s="137">
        <v>1.45</v>
      </c>
      <c r="O35" s="220">
        <v>84.45</v>
      </c>
      <c r="P35" s="163">
        <v>87.61116379310346</v>
      </c>
      <c r="Q35" s="186">
        <v>30</v>
      </c>
      <c r="R35" s="133">
        <v>25</v>
      </c>
      <c r="S35" s="188" t="s">
        <v>32</v>
      </c>
      <c r="T35" s="189" t="s">
        <v>52</v>
      </c>
      <c r="U35" s="227"/>
      <c r="V35" s="189"/>
      <c r="W35" s="228"/>
    </row>
    <row r="36" spans="1:23" s="205" customFormat="1" ht="20.25" customHeight="1">
      <c r="A36" s="131" t="s">
        <v>28</v>
      </c>
      <c r="B36" s="216" t="s">
        <v>589</v>
      </c>
      <c r="C36" s="133">
        <v>118</v>
      </c>
      <c r="D36" s="133" t="s">
        <v>595</v>
      </c>
      <c r="E36" s="217">
        <v>2121110215</v>
      </c>
      <c r="F36" s="218" t="s">
        <v>623</v>
      </c>
      <c r="G36" s="136">
        <v>88.85344827586209</v>
      </c>
      <c r="H36" s="137">
        <v>1</v>
      </c>
      <c r="I36" s="220">
        <v>89.85344827586209</v>
      </c>
      <c r="J36" s="136">
        <v>87.183908045977</v>
      </c>
      <c r="K36" s="137">
        <v>0.5</v>
      </c>
      <c r="L36" s="220">
        <v>87.683908045977</v>
      </c>
      <c r="M36" s="136">
        <v>82.5</v>
      </c>
      <c r="N36" s="137">
        <v>0</v>
      </c>
      <c r="O36" s="220">
        <v>82.5</v>
      </c>
      <c r="P36" s="163">
        <v>87.49094827586208</v>
      </c>
      <c r="Q36" s="186">
        <v>31</v>
      </c>
      <c r="R36" s="133">
        <v>24</v>
      </c>
      <c r="S36" s="188" t="s">
        <v>32</v>
      </c>
      <c r="T36" s="189" t="s">
        <v>52</v>
      </c>
      <c r="U36" s="227"/>
      <c r="V36" s="189"/>
      <c r="W36" s="228"/>
    </row>
    <row r="37" spans="1:23" s="205" customFormat="1" ht="20.25" customHeight="1">
      <c r="A37" s="131" t="s">
        <v>28</v>
      </c>
      <c r="B37" s="216" t="s">
        <v>589</v>
      </c>
      <c r="C37" s="133">
        <v>118</v>
      </c>
      <c r="D37" s="133" t="s">
        <v>592</v>
      </c>
      <c r="E37" s="217">
        <v>2034110061</v>
      </c>
      <c r="F37" s="218" t="s">
        <v>624</v>
      </c>
      <c r="G37" s="136">
        <v>86.00244252873563</v>
      </c>
      <c r="H37" s="137">
        <v>0.6875</v>
      </c>
      <c r="I37" s="220">
        <v>86.68994252873563</v>
      </c>
      <c r="J37" s="136">
        <v>87.57471264367815</v>
      </c>
      <c r="K37" s="137">
        <v>0.5</v>
      </c>
      <c r="L37" s="220">
        <v>88.07471264367815</v>
      </c>
      <c r="M37" s="136">
        <v>83</v>
      </c>
      <c r="N37" s="137">
        <v>0</v>
      </c>
      <c r="O37" s="220">
        <v>83</v>
      </c>
      <c r="P37" s="163">
        <v>87.35952586206896</v>
      </c>
      <c r="Q37" s="186">
        <v>32</v>
      </c>
      <c r="R37" s="133">
        <v>19</v>
      </c>
      <c r="S37" s="188" t="s">
        <v>32</v>
      </c>
      <c r="T37" s="189" t="s">
        <v>52</v>
      </c>
      <c r="U37" s="227"/>
      <c r="V37" s="189"/>
      <c r="W37" s="228"/>
    </row>
    <row r="38" spans="1:23" s="205" customFormat="1" ht="20.25" customHeight="1">
      <c r="A38" s="131" t="s">
        <v>28</v>
      </c>
      <c r="B38" s="216" t="s">
        <v>589</v>
      </c>
      <c r="C38" s="133">
        <v>118</v>
      </c>
      <c r="D38" s="133" t="s">
        <v>590</v>
      </c>
      <c r="E38" s="217">
        <v>2121110143</v>
      </c>
      <c r="F38" s="218" t="s">
        <v>625</v>
      </c>
      <c r="G38" s="136">
        <v>86.11649712643678</v>
      </c>
      <c r="H38" s="137">
        <v>0.9375</v>
      </c>
      <c r="I38" s="220">
        <v>87.05399712643678</v>
      </c>
      <c r="J38" s="136">
        <v>87.52873563218391</v>
      </c>
      <c r="K38" s="137">
        <v>0.5</v>
      </c>
      <c r="L38" s="220">
        <v>88.02873563218391</v>
      </c>
      <c r="M38" s="136">
        <v>82.5</v>
      </c>
      <c r="N38" s="137">
        <v>0</v>
      </c>
      <c r="O38" s="220">
        <v>82.5</v>
      </c>
      <c r="P38" s="163">
        <v>87.32965129310345</v>
      </c>
      <c r="Q38" s="186">
        <v>33</v>
      </c>
      <c r="R38" s="133">
        <v>20</v>
      </c>
      <c r="S38" s="188" t="s">
        <v>32</v>
      </c>
      <c r="T38" s="189" t="s">
        <v>52</v>
      </c>
      <c r="U38" s="227"/>
      <c r="V38" s="189"/>
      <c r="W38" s="228"/>
    </row>
    <row r="39" spans="1:23" s="205" customFormat="1" ht="20.25" customHeight="1">
      <c r="A39" s="131" t="s">
        <v>28</v>
      </c>
      <c r="B39" s="216" t="s">
        <v>589</v>
      </c>
      <c r="C39" s="133">
        <v>118</v>
      </c>
      <c r="D39" s="133" t="s">
        <v>595</v>
      </c>
      <c r="E39" s="217">
        <v>2121110189</v>
      </c>
      <c r="F39" s="218" t="s">
        <v>626</v>
      </c>
      <c r="G39" s="136">
        <v>88.91803160919537</v>
      </c>
      <c r="H39" s="137">
        <v>0.725</v>
      </c>
      <c r="I39" s="220">
        <v>89.64303160919536</v>
      </c>
      <c r="J39" s="136">
        <v>86.51724137931035</v>
      </c>
      <c r="K39" s="137">
        <v>0.5</v>
      </c>
      <c r="L39" s="220">
        <v>87.01724137931035</v>
      </c>
      <c r="M39" s="136">
        <v>86</v>
      </c>
      <c r="N39" s="137">
        <v>0</v>
      </c>
      <c r="O39" s="220">
        <v>86</v>
      </c>
      <c r="P39" s="163">
        <v>87.30938577586205</v>
      </c>
      <c r="Q39" s="186">
        <v>34</v>
      </c>
      <c r="R39" s="133">
        <v>29</v>
      </c>
      <c r="S39" s="188" t="s">
        <v>32</v>
      </c>
      <c r="T39" s="189" t="s">
        <v>52</v>
      </c>
      <c r="U39" s="227"/>
      <c r="V39" s="189"/>
      <c r="W39" s="228"/>
    </row>
    <row r="40" spans="1:23" s="205" customFormat="1" ht="20.25" customHeight="1">
      <c r="A40" s="131" t="s">
        <v>28</v>
      </c>
      <c r="B40" s="216" t="s">
        <v>589</v>
      </c>
      <c r="C40" s="133">
        <v>118</v>
      </c>
      <c r="D40" s="133" t="s">
        <v>595</v>
      </c>
      <c r="E40" s="217">
        <v>2034110482</v>
      </c>
      <c r="F40" s="218" t="s">
        <v>627</v>
      </c>
      <c r="G40" s="136">
        <v>88.58548850541379</v>
      </c>
      <c r="H40" s="137">
        <v>1.5</v>
      </c>
      <c r="I40" s="220">
        <v>90.08548850541379</v>
      </c>
      <c r="J40" s="136">
        <v>84.44827586206897</v>
      </c>
      <c r="K40" s="137">
        <v>2.5</v>
      </c>
      <c r="L40" s="220">
        <v>86.94827586206897</v>
      </c>
      <c r="M40" s="136">
        <v>85</v>
      </c>
      <c r="N40" s="137">
        <v>0</v>
      </c>
      <c r="O40" s="220">
        <v>85</v>
      </c>
      <c r="P40" s="163">
        <v>87.2240301723638</v>
      </c>
      <c r="Q40" s="186">
        <v>35</v>
      </c>
      <c r="R40" s="133">
        <v>45</v>
      </c>
      <c r="S40" s="188" t="s">
        <v>32</v>
      </c>
      <c r="T40" s="189" t="s">
        <v>52</v>
      </c>
      <c r="U40" s="227"/>
      <c r="V40" s="189"/>
      <c r="W40" s="228"/>
    </row>
    <row r="41" spans="1:23" s="205" customFormat="1" ht="20.25" customHeight="1">
      <c r="A41" s="131" t="s">
        <v>28</v>
      </c>
      <c r="B41" s="216" t="s">
        <v>589</v>
      </c>
      <c r="C41" s="133">
        <v>118</v>
      </c>
      <c r="D41" s="133" t="s">
        <v>592</v>
      </c>
      <c r="E41" s="217">
        <v>2121110164</v>
      </c>
      <c r="F41" s="218" t="s">
        <v>628</v>
      </c>
      <c r="G41" s="136">
        <v>88.58879310344828</v>
      </c>
      <c r="H41" s="137">
        <v>1.175</v>
      </c>
      <c r="I41" s="220">
        <v>89.76379310344828</v>
      </c>
      <c r="J41" s="136">
        <v>85.06896551724138</v>
      </c>
      <c r="K41" s="137">
        <v>1.6875</v>
      </c>
      <c r="L41" s="220">
        <v>86.75646551724138</v>
      </c>
      <c r="M41" s="136">
        <v>86.5</v>
      </c>
      <c r="N41" s="137">
        <v>0</v>
      </c>
      <c r="O41" s="220">
        <v>86.5</v>
      </c>
      <c r="P41" s="163">
        <v>87.18191810344828</v>
      </c>
      <c r="Q41" s="186">
        <v>36</v>
      </c>
      <c r="R41" s="133">
        <v>38</v>
      </c>
      <c r="S41" s="188" t="s">
        <v>32</v>
      </c>
      <c r="T41" s="189" t="s">
        <v>52</v>
      </c>
      <c r="U41" s="227"/>
      <c r="V41" s="189"/>
      <c r="W41" s="228"/>
    </row>
    <row r="42" spans="1:23" s="205" customFormat="1" ht="20.25" customHeight="1">
      <c r="A42" s="131" t="s">
        <v>28</v>
      </c>
      <c r="B42" s="216" t="s">
        <v>589</v>
      </c>
      <c r="C42" s="133">
        <v>118</v>
      </c>
      <c r="D42" s="133" t="s">
        <v>592</v>
      </c>
      <c r="E42" s="217">
        <v>2121110167</v>
      </c>
      <c r="F42" s="218" t="s">
        <v>629</v>
      </c>
      <c r="G42" s="136">
        <v>89.28728448275862</v>
      </c>
      <c r="H42" s="137">
        <v>1</v>
      </c>
      <c r="I42" s="220">
        <v>90.28728448275862</v>
      </c>
      <c r="J42" s="136">
        <v>84.65517241379311</v>
      </c>
      <c r="K42" s="137">
        <v>1.5</v>
      </c>
      <c r="L42" s="220">
        <v>86.15517241379311</v>
      </c>
      <c r="M42" s="136">
        <v>90</v>
      </c>
      <c r="N42" s="137">
        <v>0</v>
      </c>
      <c r="O42" s="220">
        <v>90</v>
      </c>
      <c r="P42" s="163">
        <v>87.15947198275862</v>
      </c>
      <c r="Q42" s="186">
        <v>37</v>
      </c>
      <c r="R42" s="133">
        <v>42</v>
      </c>
      <c r="S42" s="188" t="s">
        <v>32</v>
      </c>
      <c r="T42" s="189" t="s">
        <v>52</v>
      </c>
      <c r="U42" s="227"/>
      <c r="V42" s="189"/>
      <c r="W42" s="228"/>
    </row>
    <row r="43" spans="1:23" s="205" customFormat="1" ht="20.25" customHeight="1">
      <c r="A43" s="131" t="s">
        <v>28</v>
      </c>
      <c r="B43" s="216" t="s">
        <v>589</v>
      </c>
      <c r="C43" s="133">
        <v>118</v>
      </c>
      <c r="D43" s="133" t="s">
        <v>592</v>
      </c>
      <c r="E43" s="217">
        <v>2121110182</v>
      </c>
      <c r="F43" s="218" t="s">
        <v>630</v>
      </c>
      <c r="G43" s="136">
        <v>89.33687931034483</v>
      </c>
      <c r="H43" s="137">
        <v>3.53125</v>
      </c>
      <c r="I43" s="220">
        <v>92.86812931034483</v>
      </c>
      <c r="J43" s="136">
        <v>83.20689655172414</v>
      </c>
      <c r="K43" s="137">
        <v>2.175</v>
      </c>
      <c r="L43" s="220">
        <v>85.38189655172414</v>
      </c>
      <c r="M43" s="136">
        <v>90.5</v>
      </c>
      <c r="N43" s="137">
        <v>0.375</v>
      </c>
      <c r="O43" s="220">
        <v>90.875</v>
      </c>
      <c r="P43" s="163">
        <v>87.05414181034483</v>
      </c>
      <c r="Q43" s="186">
        <v>38</v>
      </c>
      <c r="R43" s="133">
        <v>57</v>
      </c>
      <c r="S43" s="188" t="s">
        <v>32</v>
      </c>
      <c r="T43" s="189" t="s">
        <v>52</v>
      </c>
      <c r="U43" s="227"/>
      <c r="V43" s="189"/>
      <c r="W43" s="228"/>
    </row>
    <row r="44" spans="1:23" s="205" customFormat="1" ht="20.25" customHeight="1">
      <c r="A44" s="131" t="s">
        <v>28</v>
      </c>
      <c r="B44" s="216" t="s">
        <v>589</v>
      </c>
      <c r="C44" s="133">
        <v>118</v>
      </c>
      <c r="D44" s="133" t="s">
        <v>595</v>
      </c>
      <c r="E44" s="217">
        <v>2121110214</v>
      </c>
      <c r="F44" s="218" t="s">
        <v>631</v>
      </c>
      <c r="G44" s="136">
        <v>89.29030172413796</v>
      </c>
      <c r="H44" s="137">
        <v>2.075</v>
      </c>
      <c r="I44" s="220">
        <v>91.36530172413796</v>
      </c>
      <c r="J44" s="136">
        <v>86.14942528735632</v>
      </c>
      <c r="K44" s="137">
        <v>0.5</v>
      </c>
      <c r="L44" s="220">
        <v>86.64942528735632</v>
      </c>
      <c r="M44" s="136">
        <v>82</v>
      </c>
      <c r="N44" s="137">
        <v>0.575</v>
      </c>
      <c r="O44" s="220">
        <v>82.575</v>
      </c>
      <c r="P44" s="163">
        <v>86.94936422413792</v>
      </c>
      <c r="Q44" s="186">
        <v>39</v>
      </c>
      <c r="R44" s="133">
        <v>33</v>
      </c>
      <c r="S44" s="188" t="s">
        <v>32</v>
      </c>
      <c r="T44" s="189" t="s">
        <v>52</v>
      </c>
      <c r="U44" s="227"/>
      <c r="V44" s="189"/>
      <c r="W44" s="228"/>
    </row>
    <row r="45" spans="1:23" s="205" customFormat="1" ht="20.25" customHeight="1">
      <c r="A45" s="131" t="s">
        <v>28</v>
      </c>
      <c r="B45" s="216" t="s">
        <v>589</v>
      </c>
      <c r="C45" s="133">
        <v>118</v>
      </c>
      <c r="D45" s="133" t="s">
        <v>595</v>
      </c>
      <c r="E45" s="217">
        <v>2121110082</v>
      </c>
      <c r="F45" s="218" t="s">
        <v>632</v>
      </c>
      <c r="G45" s="136">
        <v>88.22127659574468</v>
      </c>
      <c r="H45" s="137">
        <v>1</v>
      </c>
      <c r="I45" s="220">
        <v>89.22127659574468</v>
      </c>
      <c r="J45" s="136">
        <v>84.1063829787234</v>
      </c>
      <c r="K45" s="137">
        <v>1.5</v>
      </c>
      <c r="L45" s="220">
        <v>85.6063829787234</v>
      </c>
      <c r="M45" s="136">
        <v>91</v>
      </c>
      <c r="N45" s="137">
        <v>1.25</v>
      </c>
      <c r="O45" s="220">
        <v>92.25</v>
      </c>
      <c r="P45" s="163">
        <v>86.81297872340426</v>
      </c>
      <c r="Q45" s="186">
        <v>40</v>
      </c>
      <c r="R45" s="133">
        <v>50</v>
      </c>
      <c r="S45" s="188" t="s">
        <v>32</v>
      </c>
      <c r="T45" s="189" t="s">
        <v>52</v>
      </c>
      <c r="U45" s="227"/>
      <c r="V45" s="189"/>
      <c r="W45" s="228"/>
    </row>
    <row r="46" spans="1:23" s="205" customFormat="1" ht="20.25" customHeight="1">
      <c r="A46" s="131" t="s">
        <v>28</v>
      </c>
      <c r="B46" s="216" t="s">
        <v>589</v>
      </c>
      <c r="C46" s="133">
        <v>118</v>
      </c>
      <c r="D46" s="133" t="s">
        <v>592</v>
      </c>
      <c r="E46" s="217">
        <v>2121110176</v>
      </c>
      <c r="F46" s="218" t="s">
        <v>633</v>
      </c>
      <c r="G46" s="136">
        <v>89.2114224137931</v>
      </c>
      <c r="H46" s="137">
        <v>1.4125</v>
      </c>
      <c r="I46" s="220">
        <v>91.6239224137931</v>
      </c>
      <c r="J46" s="136">
        <v>85.27586206896552</v>
      </c>
      <c r="K46" s="137">
        <v>0.8</v>
      </c>
      <c r="L46" s="220">
        <v>86.07586206896552</v>
      </c>
      <c r="M46" s="136">
        <v>81.5</v>
      </c>
      <c r="N46" s="137">
        <v>0</v>
      </c>
      <c r="O46" s="220">
        <v>81.5</v>
      </c>
      <c r="P46" s="163">
        <v>86.4504849137931</v>
      </c>
      <c r="Q46" s="186">
        <v>41</v>
      </c>
      <c r="R46" s="133">
        <v>36</v>
      </c>
      <c r="S46" s="188" t="s">
        <v>32</v>
      </c>
      <c r="T46" s="189" t="s">
        <v>52</v>
      </c>
      <c r="U46" s="227"/>
      <c r="V46" s="189"/>
      <c r="W46" s="228"/>
    </row>
    <row r="47" spans="1:23" s="205" customFormat="1" ht="20.25" customHeight="1">
      <c r="A47" s="131" t="s">
        <v>28</v>
      </c>
      <c r="B47" s="216" t="s">
        <v>589</v>
      </c>
      <c r="C47" s="133">
        <v>118</v>
      </c>
      <c r="D47" s="133" t="s">
        <v>595</v>
      </c>
      <c r="E47" s="217">
        <v>2121110184</v>
      </c>
      <c r="F47" s="218" t="s">
        <v>634</v>
      </c>
      <c r="G47" s="136">
        <v>88.23987068932183</v>
      </c>
      <c r="H47" s="137">
        <v>1.25</v>
      </c>
      <c r="I47" s="220">
        <v>89.48987068932183</v>
      </c>
      <c r="J47" s="136">
        <v>84.1264367816092</v>
      </c>
      <c r="K47" s="137">
        <v>1.5</v>
      </c>
      <c r="L47" s="220">
        <v>85.6264367816092</v>
      </c>
      <c r="M47" s="136">
        <v>88</v>
      </c>
      <c r="N47" s="137">
        <v>0</v>
      </c>
      <c r="O47" s="220">
        <v>88</v>
      </c>
      <c r="P47" s="163">
        <v>86.44330818960518</v>
      </c>
      <c r="Q47" s="186">
        <v>42</v>
      </c>
      <c r="R47" s="133">
        <v>49</v>
      </c>
      <c r="S47" s="188" t="s">
        <v>32</v>
      </c>
      <c r="T47" s="189" t="s">
        <v>52</v>
      </c>
      <c r="U47" s="227"/>
      <c r="V47" s="189"/>
      <c r="W47" s="228"/>
    </row>
    <row r="48" spans="1:23" s="205" customFormat="1" ht="20.25" customHeight="1">
      <c r="A48" s="131" t="s">
        <v>28</v>
      </c>
      <c r="B48" s="216" t="s">
        <v>589</v>
      </c>
      <c r="C48" s="133">
        <v>118</v>
      </c>
      <c r="D48" s="133" t="s">
        <v>595</v>
      </c>
      <c r="E48" s="217">
        <v>2121110193</v>
      </c>
      <c r="F48" s="218" t="s">
        <v>635</v>
      </c>
      <c r="G48" s="136">
        <v>88.50129310311493</v>
      </c>
      <c r="H48" s="137">
        <v>2.925</v>
      </c>
      <c r="I48" s="220">
        <v>91.42629310311493</v>
      </c>
      <c r="J48" s="136">
        <v>84.40229885057471</v>
      </c>
      <c r="K48" s="137">
        <v>0.5</v>
      </c>
      <c r="L48" s="220">
        <v>84.90229885057471</v>
      </c>
      <c r="M48" s="136">
        <v>89.5</v>
      </c>
      <c r="N48" s="137">
        <v>0</v>
      </c>
      <c r="O48" s="220">
        <v>89.5</v>
      </c>
      <c r="P48" s="163">
        <v>86.34066810339827</v>
      </c>
      <c r="Q48" s="186">
        <v>43</v>
      </c>
      <c r="R48" s="133">
        <v>47</v>
      </c>
      <c r="S48" s="188" t="s">
        <v>32</v>
      </c>
      <c r="T48" s="189" t="s">
        <v>52</v>
      </c>
      <c r="U48" s="227"/>
      <c r="V48" s="189"/>
      <c r="W48" s="228"/>
    </row>
    <row r="49" spans="1:23" s="205" customFormat="1" ht="20.25" customHeight="1">
      <c r="A49" s="131" t="s">
        <v>28</v>
      </c>
      <c r="B49" s="216" t="s">
        <v>589</v>
      </c>
      <c r="C49" s="133">
        <v>118</v>
      </c>
      <c r="D49" s="133" t="s">
        <v>595</v>
      </c>
      <c r="E49" s="217">
        <v>2121110199</v>
      </c>
      <c r="F49" s="218" t="s">
        <v>636</v>
      </c>
      <c r="G49" s="136">
        <v>88.73951149425288</v>
      </c>
      <c r="H49" s="137">
        <v>1.5</v>
      </c>
      <c r="I49" s="220">
        <v>90.23951149425288</v>
      </c>
      <c r="J49" s="136">
        <v>84.88505747126437</v>
      </c>
      <c r="K49" s="137">
        <v>0.5</v>
      </c>
      <c r="L49" s="220">
        <v>85.38505747126437</v>
      </c>
      <c r="M49" s="136">
        <v>85</v>
      </c>
      <c r="N49" s="137">
        <v>0</v>
      </c>
      <c r="O49" s="220">
        <v>85</v>
      </c>
      <c r="P49" s="163">
        <v>86.07471982758622</v>
      </c>
      <c r="Q49" s="186">
        <v>44</v>
      </c>
      <c r="R49" s="133">
        <v>39</v>
      </c>
      <c r="S49" s="188" t="s">
        <v>32</v>
      </c>
      <c r="T49" s="189" t="s">
        <v>52</v>
      </c>
      <c r="U49" s="227"/>
      <c r="V49" s="189"/>
      <c r="W49" s="228"/>
    </row>
    <row r="50" spans="1:23" s="205" customFormat="1" ht="20.25" customHeight="1">
      <c r="A50" s="131" t="s">
        <v>28</v>
      </c>
      <c r="B50" s="216" t="s">
        <v>589</v>
      </c>
      <c r="C50" s="133">
        <v>118</v>
      </c>
      <c r="D50" s="133" t="s">
        <v>590</v>
      </c>
      <c r="E50" s="217">
        <v>2121110130</v>
      </c>
      <c r="F50" s="218" t="s">
        <v>637</v>
      </c>
      <c r="G50" s="136">
        <v>88.67291666666667</v>
      </c>
      <c r="H50" s="137">
        <v>2.345</v>
      </c>
      <c r="I50" s="220">
        <v>91.01791666666666</v>
      </c>
      <c r="J50" s="136">
        <v>84.33333333333333</v>
      </c>
      <c r="K50" s="137">
        <v>0.5</v>
      </c>
      <c r="L50" s="220">
        <v>84.83333333333333</v>
      </c>
      <c r="M50" s="136">
        <v>86.6</v>
      </c>
      <c r="N50" s="137">
        <v>0.375</v>
      </c>
      <c r="O50" s="220">
        <v>86.975</v>
      </c>
      <c r="P50" s="163">
        <v>85.9751875</v>
      </c>
      <c r="Q50" s="186">
        <v>45</v>
      </c>
      <c r="R50" s="133">
        <v>48</v>
      </c>
      <c r="S50" s="188" t="s">
        <v>32</v>
      </c>
      <c r="T50" s="189" t="s">
        <v>52</v>
      </c>
      <c r="U50" s="227"/>
      <c r="V50" s="189"/>
      <c r="W50" s="228"/>
    </row>
    <row r="51" spans="1:23" s="205" customFormat="1" ht="20.25" customHeight="1">
      <c r="A51" s="131" t="s">
        <v>28</v>
      </c>
      <c r="B51" s="216" t="s">
        <v>589</v>
      </c>
      <c r="C51" s="133">
        <v>118</v>
      </c>
      <c r="D51" s="133" t="s">
        <v>595</v>
      </c>
      <c r="E51" s="217">
        <v>2121110068</v>
      </c>
      <c r="F51" s="218" t="s">
        <v>638</v>
      </c>
      <c r="G51" s="136">
        <v>88.67345957446808</v>
      </c>
      <c r="H51" s="137">
        <v>1.6625</v>
      </c>
      <c r="I51" s="220">
        <v>90.33595957446808</v>
      </c>
      <c r="J51" s="136">
        <v>83.63829787234043</v>
      </c>
      <c r="K51" s="137">
        <v>1</v>
      </c>
      <c r="L51" s="220">
        <v>84.63829787234043</v>
      </c>
      <c r="M51" s="136">
        <v>89.5</v>
      </c>
      <c r="N51" s="137">
        <v>0</v>
      </c>
      <c r="O51" s="220">
        <v>89.5</v>
      </c>
      <c r="P51" s="163">
        <v>85.9703723605</v>
      </c>
      <c r="Q51" s="186">
        <v>46</v>
      </c>
      <c r="R51" s="133">
        <v>51</v>
      </c>
      <c r="S51" s="188" t="s">
        <v>32</v>
      </c>
      <c r="T51" s="189" t="s">
        <v>52</v>
      </c>
      <c r="U51" s="227"/>
      <c r="V51" s="189"/>
      <c r="W51" s="228"/>
    </row>
    <row r="52" spans="1:23" s="205" customFormat="1" ht="20.25" customHeight="1">
      <c r="A52" s="131" t="s">
        <v>28</v>
      </c>
      <c r="B52" s="216" t="s">
        <v>589</v>
      </c>
      <c r="C52" s="133">
        <v>118</v>
      </c>
      <c r="D52" s="133" t="s">
        <v>595</v>
      </c>
      <c r="E52" s="217">
        <v>2121110212</v>
      </c>
      <c r="F52" s="218" t="s">
        <v>639</v>
      </c>
      <c r="G52" s="136">
        <v>86.43850574712647</v>
      </c>
      <c r="H52" s="137">
        <v>2.75</v>
      </c>
      <c r="I52" s="220">
        <v>89.18850574712647</v>
      </c>
      <c r="J52" s="136">
        <v>84.60919540229885</v>
      </c>
      <c r="K52" s="137">
        <v>1.5</v>
      </c>
      <c r="L52" s="220">
        <v>86.10919540229885</v>
      </c>
      <c r="M52" s="136">
        <v>80</v>
      </c>
      <c r="N52" s="137">
        <v>0</v>
      </c>
      <c r="O52" s="220">
        <v>80</v>
      </c>
      <c r="P52" s="163">
        <v>85.96017241379312</v>
      </c>
      <c r="Q52" s="186">
        <v>47</v>
      </c>
      <c r="R52" s="133">
        <v>44</v>
      </c>
      <c r="S52" s="188" t="s">
        <v>32</v>
      </c>
      <c r="T52" s="189" t="s">
        <v>52</v>
      </c>
      <c r="U52" s="227"/>
      <c r="V52" s="189"/>
      <c r="W52" s="228"/>
    </row>
    <row r="53" spans="1:23" s="205" customFormat="1" ht="20.25" customHeight="1">
      <c r="A53" s="131" t="s">
        <v>28</v>
      </c>
      <c r="B53" s="216" t="s">
        <v>589</v>
      </c>
      <c r="C53" s="133">
        <v>118</v>
      </c>
      <c r="D53" s="133" t="s">
        <v>595</v>
      </c>
      <c r="E53" s="217">
        <v>2121110191</v>
      </c>
      <c r="F53" s="218" t="s">
        <v>640</v>
      </c>
      <c r="G53" s="136">
        <v>88.55811781609192</v>
      </c>
      <c r="H53" s="137">
        <v>0.925</v>
      </c>
      <c r="I53" s="220">
        <v>89.48311781609192</v>
      </c>
      <c r="J53" s="136">
        <v>84.65517241379311</v>
      </c>
      <c r="K53" s="137">
        <v>0.5</v>
      </c>
      <c r="L53" s="220">
        <v>85.15517241379311</v>
      </c>
      <c r="M53" s="136">
        <v>85.5</v>
      </c>
      <c r="N53" s="137">
        <v>0</v>
      </c>
      <c r="O53" s="220">
        <v>85.5</v>
      </c>
      <c r="P53" s="163">
        <v>85.83884698275862</v>
      </c>
      <c r="Q53" s="186">
        <v>48</v>
      </c>
      <c r="R53" s="133">
        <v>43</v>
      </c>
      <c r="S53" s="188" t="s">
        <v>32</v>
      </c>
      <c r="T53" s="189" t="s">
        <v>52</v>
      </c>
      <c r="U53" s="227"/>
      <c r="V53" s="189"/>
      <c r="W53" s="228"/>
    </row>
    <row r="54" spans="1:23" s="205" customFormat="1" ht="20.25" customHeight="1">
      <c r="A54" s="131" t="s">
        <v>28</v>
      </c>
      <c r="B54" s="216" t="s">
        <v>589</v>
      </c>
      <c r="C54" s="133">
        <v>118</v>
      </c>
      <c r="D54" s="133" t="s">
        <v>592</v>
      </c>
      <c r="E54" s="217">
        <v>2110110112</v>
      </c>
      <c r="F54" s="218" t="s">
        <v>641</v>
      </c>
      <c r="G54" s="136">
        <v>85.43072161505495</v>
      </c>
      <c r="H54" s="137">
        <v>0.8125</v>
      </c>
      <c r="I54" s="220">
        <v>86.24322161505495</v>
      </c>
      <c r="J54" s="136">
        <v>84.72527472527473</v>
      </c>
      <c r="K54" s="137">
        <v>1</v>
      </c>
      <c r="L54" s="220">
        <v>85.72527472527473</v>
      </c>
      <c r="M54" s="136">
        <v>86</v>
      </c>
      <c r="N54" s="137">
        <v>0</v>
      </c>
      <c r="O54" s="220">
        <v>86</v>
      </c>
      <c r="P54" s="163">
        <v>85.83043928621429</v>
      </c>
      <c r="Q54" s="186">
        <v>49</v>
      </c>
      <c r="R54" s="133">
        <v>41</v>
      </c>
      <c r="S54" s="188" t="s">
        <v>32</v>
      </c>
      <c r="T54" s="189"/>
      <c r="U54" s="227"/>
      <c r="V54" s="189"/>
      <c r="W54" s="228"/>
    </row>
    <row r="55" spans="1:23" s="205" customFormat="1" ht="20.25" customHeight="1">
      <c r="A55" s="131" t="s">
        <v>28</v>
      </c>
      <c r="B55" s="216" t="s">
        <v>589</v>
      </c>
      <c r="C55" s="133">
        <v>118</v>
      </c>
      <c r="D55" s="133" t="s">
        <v>595</v>
      </c>
      <c r="E55" s="217">
        <v>2121110186</v>
      </c>
      <c r="F55" s="218" t="s">
        <v>642</v>
      </c>
      <c r="G55" s="136">
        <v>89.36113505713793</v>
      </c>
      <c r="H55" s="137">
        <v>3.45</v>
      </c>
      <c r="I55" s="220">
        <v>92.81113505713793</v>
      </c>
      <c r="J55" s="136">
        <v>83.48275862068965</v>
      </c>
      <c r="K55" s="137">
        <v>0.5</v>
      </c>
      <c r="L55" s="220">
        <v>83.98275862068965</v>
      </c>
      <c r="M55" s="136">
        <v>87.5</v>
      </c>
      <c r="N55" s="137">
        <v>0</v>
      </c>
      <c r="O55" s="220">
        <v>87.5</v>
      </c>
      <c r="P55" s="163">
        <v>85.65873922408792</v>
      </c>
      <c r="Q55" s="186">
        <v>50</v>
      </c>
      <c r="R55" s="133">
        <v>54</v>
      </c>
      <c r="S55" s="188" t="s">
        <v>32</v>
      </c>
      <c r="T55" s="189"/>
      <c r="U55" s="227" t="s">
        <v>135</v>
      </c>
      <c r="V55" s="189"/>
      <c r="W55" s="228"/>
    </row>
    <row r="56" spans="1:23" s="205" customFormat="1" ht="20.25" customHeight="1">
      <c r="A56" s="131" t="s">
        <v>28</v>
      </c>
      <c r="B56" s="216" t="s">
        <v>589</v>
      </c>
      <c r="C56" s="133">
        <v>118</v>
      </c>
      <c r="D56" s="133" t="s">
        <v>595</v>
      </c>
      <c r="E56" s="217">
        <v>2034110493</v>
      </c>
      <c r="F56" s="218" t="s">
        <v>643</v>
      </c>
      <c r="G56" s="136">
        <v>89.41530172413789</v>
      </c>
      <c r="H56" s="137">
        <v>1.95</v>
      </c>
      <c r="I56" s="220">
        <v>91.3653017241379</v>
      </c>
      <c r="J56" s="136">
        <v>84.816091954023</v>
      </c>
      <c r="K56" s="137">
        <v>3</v>
      </c>
      <c r="L56" s="220">
        <v>87.816091954023</v>
      </c>
      <c r="M56" s="136">
        <v>60</v>
      </c>
      <c r="N56" s="137">
        <v>0</v>
      </c>
      <c r="O56" s="220">
        <v>60</v>
      </c>
      <c r="P56" s="163">
        <v>85.56686422413792</v>
      </c>
      <c r="Q56" s="186">
        <v>51</v>
      </c>
      <c r="R56" s="133">
        <v>40</v>
      </c>
      <c r="S56" s="188" t="s">
        <v>32</v>
      </c>
      <c r="T56" s="189"/>
      <c r="U56" s="227"/>
      <c r="V56" s="189"/>
      <c r="W56" s="228"/>
    </row>
    <row r="57" spans="1:23" s="205" customFormat="1" ht="20.25" customHeight="1">
      <c r="A57" s="131" t="s">
        <v>28</v>
      </c>
      <c r="B57" s="216" t="s">
        <v>589</v>
      </c>
      <c r="C57" s="133">
        <v>118</v>
      </c>
      <c r="D57" s="133" t="s">
        <v>595</v>
      </c>
      <c r="E57" s="217">
        <v>2121110192</v>
      </c>
      <c r="F57" s="218" t="s">
        <v>644</v>
      </c>
      <c r="G57" s="136">
        <v>88.35359195368966</v>
      </c>
      <c r="H57" s="137">
        <v>0.925</v>
      </c>
      <c r="I57" s="220">
        <v>89.27859195368966</v>
      </c>
      <c r="J57" s="136">
        <v>83.41379310344827</v>
      </c>
      <c r="K57" s="137">
        <v>0.5</v>
      </c>
      <c r="L57" s="220">
        <v>83.91379310344827</v>
      </c>
      <c r="M57" s="136">
        <v>90</v>
      </c>
      <c r="N57" s="137">
        <v>0</v>
      </c>
      <c r="O57" s="220">
        <v>90</v>
      </c>
      <c r="P57" s="163">
        <v>85.32713362063966</v>
      </c>
      <c r="Q57" s="186">
        <v>52</v>
      </c>
      <c r="R57" s="133">
        <v>55</v>
      </c>
      <c r="S57" s="188" t="s">
        <v>32</v>
      </c>
      <c r="T57" s="189"/>
      <c r="U57" s="227"/>
      <c r="V57" s="189"/>
      <c r="W57" s="228"/>
    </row>
    <row r="58" spans="1:23" s="205" customFormat="1" ht="20.25" customHeight="1">
      <c r="A58" s="131" t="s">
        <v>28</v>
      </c>
      <c r="B58" s="216" t="s">
        <v>589</v>
      </c>
      <c r="C58" s="133">
        <v>118</v>
      </c>
      <c r="D58" s="133" t="s">
        <v>590</v>
      </c>
      <c r="E58" s="217">
        <v>2121110142</v>
      </c>
      <c r="F58" s="218" t="s">
        <v>645</v>
      </c>
      <c r="G58" s="136">
        <v>88.6162816091954</v>
      </c>
      <c r="H58" s="137">
        <v>0.9375</v>
      </c>
      <c r="I58" s="220">
        <v>89.5537816091954</v>
      </c>
      <c r="J58" s="136">
        <v>85.183908045977</v>
      </c>
      <c r="K58" s="137">
        <v>0.5</v>
      </c>
      <c r="L58" s="220">
        <v>85.683908045977</v>
      </c>
      <c r="M58" s="136">
        <v>75.5</v>
      </c>
      <c r="N58" s="137">
        <v>0</v>
      </c>
      <c r="O58" s="220">
        <v>75.5</v>
      </c>
      <c r="P58" s="163">
        <v>85.24599827586206</v>
      </c>
      <c r="Q58" s="186">
        <v>53</v>
      </c>
      <c r="R58" s="133">
        <v>37</v>
      </c>
      <c r="S58" s="188" t="s">
        <v>32</v>
      </c>
      <c r="T58" s="189"/>
      <c r="U58" s="227"/>
      <c r="V58" s="189"/>
      <c r="W58" s="228"/>
    </row>
    <row r="59" spans="1:23" s="205" customFormat="1" ht="20.25" customHeight="1">
      <c r="A59" s="131" t="s">
        <v>28</v>
      </c>
      <c r="B59" s="216" t="s">
        <v>589</v>
      </c>
      <c r="C59" s="133">
        <v>118</v>
      </c>
      <c r="D59" s="133" t="s">
        <v>595</v>
      </c>
      <c r="E59" s="217">
        <v>2121110195</v>
      </c>
      <c r="F59" s="218" t="s">
        <v>646</v>
      </c>
      <c r="G59" s="136">
        <v>89.24396551724138</v>
      </c>
      <c r="H59" s="137">
        <v>2.7</v>
      </c>
      <c r="I59" s="220">
        <v>91.94396551724138</v>
      </c>
      <c r="J59" s="136">
        <v>81.34482758620689</v>
      </c>
      <c r="K59" s="137">
        <v>2.175</v>
      </c>
      <c r="L59" s="220">
        <v>83.51982758620689</v>
      </c>
      <c r="M59" s="136">
        <v>87.5</v>
      </c>
      <c r="N59" s="137">
        <v>0</v>
      </c>
      <c r="O59" s="220">
        <v>87.5</v>
      </c>
      <c r="P59" s="163">
        <v>85.18146551724138</v>
      </c>
      <c r="Q59" s="186">
        <v>54</v>
      </c>
      <c r="R59" s="133">
        <v>72</v>
      </c>
      <c r="S59" s="188" t="s">
        <v>32</v>
      </c>
      <c r="T59" s="189"/>
      <c r="U59" s="227" t="s">
        <v>135</v>
      </c>
      <c r="V59" s="189"/>
      <c r="W59" s="228"/>
    </row>
    <row r="60" spans="1:23" s="205" customFormat="1" ht="20.25" customHeight="1">
      <c r="A60" s="131" t="s">
        <v>28</v>
      </c>
      <c r="B60" s="216" t="s">
        <v>589</v>
      </c>
      <c r="C60" s="133">
        <v>118</v>
      </c>
      <c r="D60" s="133" t="s">
        <v>590</v>
      </c>
      <c r="E60" s="217">
        <v>2015110147</v>
      </c>
      <c r="F60" s="218" t="s">
        <v>647</v>
      </c>
      <c r="G60" s="136">
        <v>88.24798850908046</v>
      </c>
      <c r="H60" s="137">
        <v>1.9875</v>
      </c>
      <c r="I60" s="220">
        <v>90.23548850908045</v>
      </c>
      <c r="J60" s="136">
        <v>81.7816091954023</v>
      </c>
      <c r="K60" s="137">
        <v>2.5625</v>
      </c>
      <c r="L60" s="220">
        <v>84.3441091954023</v>
      </c>
      <c r="M60" s="136">
        <v>83.5</v>
      </c>
      <c r="N60" s="137">
        <v>0</v>
      </c>
      <c r="O60" s="220">
        <v>83.5</v>
      </c>
      <c r="P60" s="163">
        <v>85.14340517291379</v>
      </c>
      <c r="Q60" s="186">
        <v>55</v>
      </c>
      <c r="R60" s="133">
        <v>70</v>
      </c>
      <c r="S60" s="188" t="s">
        <v>32</v>
      </c>
      <c r="T60" s="189"/>
      <c r="U60" s="227"/>
      <c r="V60" s="189"/>
      <c r="W60" s="228"/>
    </row>
    <row r="61" spans="1:23" s="205" customFormat="1" ht="20.25" customHeight="1">
      <c r="A61" s="131" t="s">
        <v>28</v>
      </c>
      <c r="B61" s="216" t="s">
        <v>589</v>
      </c>
      <c r="C61" s="133">
        <v>118</v>
      </c>
      <c r="D61" s="133" t="s">
        <v>595</v>
      </c>
      <c r="E61" s="217">
        <v>2121110196</v>
      </c>
      <c r="F61" s="218" t="s">
        <v>648</v>
      </c>
      <c r="G61" s="136">
        <v>88.33620689655172</v>
      </c>
      <c r="H61" s="137">
        <v>1</v>
      </c>
      <c r="I61" s="220">
        <v>89.33620689655172</v>
      </c>
      <c r="J61" s="136">
        <v>82.93103448275862</v>
      </c>
      <c r="K61" s="137">
        <v>0.5</v>
      </c>
      <c r="L61" s="220">
        <v>83.43103448275862</v>
      </c>
      <c r="M61" s="136">
        <v>91.5</v>
      </c>
      <c r="N61" s="137">
        <v>0</v>
      </c>
      <c r="O61" s="220">
        <v>91.5</v>
      </c>
      <c r="P61" s="163">
        <v>85.12370689655174</v>
      </c>
      <c r="Q61" s="186">
        <v>56</v>
      </c>
      <c r="R61" s="133">
        <v>58</v>
      </c>
      <c r="S61" s="188" t="s">
        <v>32</v>
      </c>
      <c r="T61" s="189"/>
      <c r="U61" s="227"/>
      <c r="V61" s="189"/>
      <c r="W61" s="228"/>
    </row>
    <row r="62" spans="1:23" s="205" customFormat="1" ht="20.25" customHeight="1">
      <c r="A62" s="131" t="s">
        <v>28</v>
      </c>
      <c r="B62" s="216" t="s">
        <v>589</v>
      </c>
      <c r="C62" s="133">
        <v>118</v>
      </c>
      <c r="D62" s="133" t="s">
        <v>595</v>
      </c>
      <c r="E62" s="217">
        <v>2134110092</v>
      </c>
      <c r="F62" s="218" t="s">
        <v>649</v>
      </c>
      <c r="G62" s="136">
        <v>88.2567689232967</v>
      </c>
      <c r="H62" s="137">
        <v>2.5625</v>
      </c>
      <c r="I62" s="220">
        <v>90.8192689232967</v>
      </c>
      <c r="J62" s="136">
        <v>83.51648351648352</v>
      </c>
      <c r="K62" s="137">
        <v>0.5</v>
      </c>
      <c r="L62" s="220">
        <v>84.01648351648352</v>
      </c>
      <c r="M62" s="136">
        <v>84.5</v>
      </c>
      <c r="N62" s="137">
        <v>0</v>
      </c>
      <c r="O62" s="220">
        <v>84.5</v>
      </c>
      <c r="P62" s="163">
        <v>85.08525297585714</v>
      </c>
      <c r="Q62" s="186">
        <v>57</v>
      </c>
      <c r="R62" s="133">
        <v>53</v>
      </c>
      <c r="S62" s="188" t="s">
        <v>32</v>
      </c>
      <c r="T62" s="189"/>
      <c r="U62" s="227"/>
      <c r="V62" s="189"/>
      <c r="W62" s="228"/>
    </row>
    <row r="63" spans="1:23" s="205" customFormat="1" ht="20.25" customHeight="1">
      <c r="A63" s="131" t="s">
        <v>28</v>
      </c>
      <c r="B63" s="216" t="s">
        <v>589</v>
      </c>
      <c r="C63" s="133">
        <v>118</v>
      </c>
      <c r="D63" s="133" t="s">
        <v>590</v>
      </c>
      <c r="E63" s="217">
        <v>2121110132</v>
      </c>
      <c r="F63" s="218" t="s">
        <v>650</v>
      </c>
      <c r="G63" s="136">
        <v>88.54338793103449</v>
      </c>
      <c r="H63" s="137">
        <v>1.5625</v>
      </c>
      <c r="I63" s="220">
        <v>90.10588793103449</v>
      </c>
      <c r="J63" s="136">
        <v>83.62068965517241</v>
      </c>
      <c r="K63" s="137">
        <v>0.5</v>
      </c>
      <c r="L63" s="220">
        <v>84.12068965517241</v>
      </c>
      <c r="M63" s="136">
        <v>84.5</v>
      </c>
      <c r="N63" s="137">
        <v>0</v>
      </c>
      <c r="O63" s="220">
        <v>84.5</v>
      </c>
      <c r="P63" s="163">
        <v>85.05640043103449</v>
      </c>
      <c r="Q63" s="186">
        <v>58</v>
      </c>
      <c r="R63" s="133">
        <v>52</v>
      </c>
      <c r="S63" s="188" t="s">
        <v>32</v>
      </c>
      <c r="T63" s="189"/>
      <c r="U63" s="227"/>
      <c r="V63" s="189"/>
      <c r="W63" s="228"/>
    </row>
    <row r="64" spans="1:23" s="205" customFormat="1" ht="20.25" customHeight="1">
      <c r="A64" s="131" t="s">
        <v>28</v>
      </c>
      <c r="B64" s="216" t="s">
        <v>589</v>
      </c>
      <c r="C64" s="133">
        <v>118</v>
      </c>
      <c r="D64" s="133" t="s">
        <v>590</v>
      </c>
      <c r="E64" s="217">
        <v>2121110122</v>
      </c>
      <c r="F64" s="218" t="s">
        <v>651</v>
      </c>
      <c r="G64" s="136">
        <v>85.93879310011494</v>
      </c>
      <c r="H64" s="137">
        <v>0.5625</v>
      </c>
      <c r="I64" s="220">
        <v>86.50129310011494</v>
      </c>
      <c r="J64" s="136">
        <v>84.40229885057471</v>
      </c>
      <c r="K64" s="137">
        <v>0</v>
      </c>
      <c r="L64" s="220">
        <v>84.40229885057471</v>
      </c>
      <c r="M64" s="136">
        <v>86</v>
      </c>
      <c r="N64" s="137">
        <v>0</v>
      </c>
      <c r="O64" s="220">
        <v>86</v>
      </c>
      <c r="P64" s="163">
        <v>84.87691810294827</v>
      </c>
      <c r="Q64" s="186">
        <v>59</v>
      </c>
      <c r="R64" s="133">
        <v>46</v>
      </c>
      <c r="S64" s="188" t="s">
        <v>32</v>
      </c>
      <c r="T64" s="189"/>
      <c r="U64" s="227"/>
      <c r="V64" s="189"/>
      <c r="W64" s="228"/>
    </row>
    <row r="65" spans="1:23" s="205" customFormat="1" ht="20.25" customHeight="1">
      <c r="A65" s="131" t="s">
        <v>28</v>
      </c>
      <c r="B65" s="216" t="s">
        <v>589</v>
      </c>
      <c r="C65" s="133">
        <v>118</v>
      </c>
      <c r="D65" s="133" t="s">
        <v>592</v>
      </c>
      <c r="E65" s="217">
        <v>2121110162</v>
      </c>
      <c r="F65" s="218" t="s">
        <v>652</v>
      </c>
      <c r="G65" s="136">
        <v>87.78872126436782</v>
      </c>
      <c r="H65" s="137">
        <v>0.8125</v>
      </c>
      <c r="I65" s="220">
        <v>88.60122126436782</v>
      </c>
      <c r="J65" s="136">
        <v>82.28735632183908</v>
      </c>
      <c r="K65" s="137">
        <v>1.875</v>
      </c>
      <c r="L65" s="220">
        <v>84.16235632183908</v>
      </c>
      <c r="M65" s="136">
        <v>84</v>
      </c>
      <c r="N65" s="137">
        <v>0</v>
      </c>
      <c r="O65" s="220">
        <v>84</v>
      </c>
      <c r="P65" s="163">
        <v>84.81195043103449</v>
      </c>
      <c r="Q65" s="186">
        <v>60</v>
      </c>
      <c r="R65" s="133">
        <v>62</v>
      </c>
      <c r="S65" s="188" t="s">
        <v>32</v>
      </c>
      <c r="T65" s="189"/>
      <c r="U65" s="227"/>
      <c r="V65" s="189"/>
      <c r="W65" s="228"/>
    </row>
    <row r="66" spans="1:23" s="205" customFormat="1" ht="20.25" customHeight="1">
      <c r="A66" s="131" t="s">
        <v>28</v>
      </c>
      <c r="B66" s="216" t="s">
        <v>589</v>
      </c>
      <c r="C66" s="133">
        <v>118</v>
      </c>
      <c r="D66" s="133" t="s">
        <v>590</v>
      </c>
      <c r="E66" s="217">
        <v>2121110147</v>
      </c>
      <c r="F66" s="218" t="s">
        <v>653</v>
      </c>
      <c r="G66" s="136">
        <v>88.72327586206896</v>
      </c>
      <c r="H66" s="137">
        <v>1.71</v>
      </c>
      <c r="I66" s="220">
        <v>90.43327586206895</v>
      </c>
      <c r="J66" s="136">
        <v>82.24137931034483</v>
      </c>
      <c r="K66" s="137">
        <v>1.9</v>
      </c>
      <c r="L66" s="220">
        <v>84.14137931034483</v>
      </c>
      <c r="M66" s="136">
        <v>80</v>
      </c>
      <c r="N66" s="137">
        <v>0.75</v>
      </c>
      <c r="O66" s="220">
        <v>80.75</v>
      </c>
      <c r="P66" s="163">
        <v>84.74602586206898</v>
      </c>
      <c r="Q66" s="186">
        <v>61</v>
      </c>
      <c r="R66" s="133">
        <v>63</v>
      </c>
      <c r="S66" s="188" t="s">
        <v>32</v>
      </c>
      <c r="T66" s="189"/>
      <c r="U66" s="227"/>
      <c r="V66" s="189"/>
      <c r="W66" s="228"/>
    </row>
    <row r="67" spans="1:23" s="205" customFormat="1" ht="20.25" customHeight="1">
      <c r="A67" s="131" t="s">
        <v>28</v>
      </c>
      <c r="B67" s="216" t="s">
        <v>589</v>
      </c>
      <c r="C67" s="133">
        <v>118</v>
      </c>
      <c r="D67" s="133" t="s">
        <v>595</v>
      </c>
      <c r="E67" s="217">
        <v>2121110185</v>
      </c>
      <c r="F67" s="218" t="s">
        <v>654</v>
      </c>
      <c r="G67" s="136">
        <v>88.86616378977011</v>
      </c>
      <c r="H67" s="137">
        <v>1.9</v>
      </c>
      <c r="I67" s="220">
        <v>90.76616378977012</v>
      </c>
      <c r="J67" s="136">
        <v>82.19540229885058</v>
      </c>
      <c r="K67" s="137">
        <v>0.5</v>
      </c>
      <c r="L67" s="220">
        <v>82.69540229885058</v>
      </c>
      <c r="M67" s="136">
        <v>90</v>
      </c>
      <c r="N67" s="137">
        <v>0</v>
      </c>
      <c r="O67" s="220">
        <v>90</v>
      </c>
      <c r="P67" s="163">
        <v>84.63647629260345</v>
      </c>
      <c r="Q67" s="186">
        <v>62</v>
      </c>
      <c r="R67" s="133">
        <v>65</v>
      </c>
      <c r="S67" s="188" t="s">
        <v>32</v>
      </c>
      <c r="T67" s="189"/>
      <c r="U67" s="227"/>
      <c r="V67" s="189"/>
      <c r="W67" s="228"/>
    </row>
    <row r="68" spans="1:23" s="205" customFormat="1" ht="20.25" customHeight="1">
      <c r="A68" s="131" t="s">
        <v>28</v>
      </c>
      <c r="B68" s="216" t="s">
        <v>589</v>
      </c>
      <c r="C68" s="133">
        <v>118</v>
      </c>
      <c r="D68" s="133" t="s">
        <v>592</v>
      </c>
      <c r="E68" s="217">
        <v>2121110183</v>
      </c>
      <c r="F68" s="218" t="s">
        <v>655</v>
      </c>
      <c r="G68" s="136">
        <v>88.86252586206896</v>
      </c>
      <c r="H68" s="137">
        <v>1.3</v>
      </c>
      <c r="I68" s="220">
        <v>90.16252586206896</v>
      </c>
      <c r="J68" s="136">
        <v>82.24137931034483</v>
      </c>
      <c r="K68" s="137">
        <v>1.5</v>
      </c>
      <c r="L68" s="220">
        <v>83.74137931034483</v>
      </c>
      <c r="M68" s="136">
        <v>82.5</v>
      </c>
      <c r="N68" s="137">
        <v>0</v>
      </c>
      <c r="O68" s="220">
        <v>82.5</v>
      </c>
      <c r="P68" s="163">
        <v>84.58041336206897</v>
      </c>
      <c r="Q68" s="186">
        <v>63</v>
      </c>
      <c r="R68" s="133">
        <v>64</v>
      </c>
      <c r="S68" s="188" t="s">
        <v>32</v>
      </c>
      <c r="T68" s="189"/>
      <c r="U68" s="227"/>
      <c r="V68" s="189"/>
      <c r="W68" s="228"/>
    </row>
    <row r="69" spans="1:23" s="205" customFormat="1" ht="20.25" customHeight="1">
      <c r="A69" s="131" t="s">
        <v>28</v>
      </c>
      <c r="B69" s="216" t="s">
        <v>589</v>
      </c>
      <c r="C69" s="133">
        <v>118</v>
      </c>
      <c r="D69" s="133" t="s">
        <v>592</v>
      </c>
      <c r="E69" s="217">
        <v>2110110109</v>
      </c>
      <c r="F69" s="218" t="s">
        <v>656</v>
      </c>
      <c r="G69" s="136">
        <v>87.6790732634066</v>
      </c>
      <c r="H69" s="137">
        <v>0.9125</v>
      </c>
      <c r="I69" s="220">
        <v>88.59157326340659</v>
      </c>
      <c r="J69" s="136">
        <v>80.96703296703296</v>
      </c>
      <c r="K69" s="137">
        <v>1.5</v>
      </c>
      <c r="L69" s="220">
        <v>82.46703296703296</v>
      </c>
      <c r="M69" s="136">
        <v>88.5</v>
      </c>
      <c r="N69" s="137">
        <v>0</v>
      </c>
      <c r="O69" s="220">
        <v>88.5</v>
      </c>
      <c r="P69" s="163">
        <v>83.9890107147857</v>
      </c>
      <c r="Q69" s="186">
        <v>64</v>
      </c>
      <c r="R69" s="133">
        <v>77</v>
      </c>
      <c r="S69" s="188" t="s">
        <v>32</v>
      </c>
      <c r="T69" s="189"/>
      <c r="U69" s="227"/>
      <c r="V69" s="189"/>
      <c r="W69" s="228"/>
    </row>
    <row r="70" spans="1:23" s="205" customFormat="1" ht="20.25" customHeight="1">
      <c r="A70" s="131" t="s">
        <v>28</v>
      </c>
      <c r="B70" s="216" t="s">
        <v>589</v>
      </c>
      <c r="C70" s="133">
        <v>118</v>
      </c>
      <c r="D70" s="133" t="s">
        <v>595</v>
      </c>
      <c r="E70" s="217">
        <v>2121110187</v>
      </c>
      <c r="F70" s="218" t="s">
        <v>657</v>
      </c>
      <c r="G70" s="136">
        <v>88.81925287022989</v>
      </c>
      <c r="H70" s="137">
        <v>1.575</v>
      </c>
      <c r="I70" s="220">
        <v>90.39425287022989</v>
      </c>
      <c r="J70" s="136">
        <v>81.80459770114942</v>
      </c>
      <c r="K70" s="137">
        <v>0.5</v>
      </c>
      <c r="L70" s="220">
        <v>82.30459770114942</v>
      </c>
      <c r="M70" s="136">
        <v>86</v>
      </c>
      <c r="N70" s="137">
        <v>0</v>
      </c>
      <c r="O70" s="220">
        <v>86</v>
      </c>
      <c r="P70" s="163">
        <v>83.88758620639655</v>
      </c>
      <c r="Q70" s="186">
        <v>65</v>
      </c>
      <c r="R70" s="133">
        <v>69</v>
      </c>
      <c r="S70" s="188" t="s">
        <v>32</v>
      </c>
      <c r="T70" s="189"/>
      <c r="U70" s="227"/>
      <c r="V70" s="189"/>
      <c r="W70" s="228"/>
    </row>
    <row r="71" spans="1:23" s="205" customFormat="1" ht="20.25" customHeight="1">
      <c r="A71" s="131" t="s">
        <v>28</v>
      </c>
      <c r="B71" s="216" t="s">
        <v>589</v>
      </c>
      <c r="C71" s="133">
        <v>118</v>
      </c>
      <c r="D71" s="133" t="s">
        <v>595</v>
      </c>
      <c r="E71" s="217">
        <v>2134110510</v>
      </c>
      <c r="F71" s="218" t="s">
        <v>658</v>
      </c>
      <c r="G71" s="136">
        <v>88.03742283728396</v>
      </c>
      <c r="H71" s="137">
        <v>1.075</v>
      </c>
      <c r="I71" s="220">
        <v>89.11242283728396</v>
      </c>
      <c r="J71" s="136">
        <v>82.41975308641975</v>
      </c>
      <c r="K71" s="137">
        <v>0</v>
      </c>
      <c r="L71" s="220">
        <v>82.41975308641975</v>
      </c>
      <c r="M71" s="136">
        <v>87</v>
      </c>
      <c r="N71" s="137">
        <v>0</v>
      </c>
      <c r="O71" s="220">
        <v>87</v>
      </c>
      <c r="P71" s="163">
        <v>83.88167824040741</v>
      </c>
      <c r="Q71" s="186">
        <v>66</v>
      </c>
      <c r="R71" s="133">
        <v>60</v>
      </c>
      <c r="S71" s="188" t="s">
        <v>32</v>
      </c>
      <c r="T71" s="189"/>
      <c r="U71" s="227"/>
      <c r="V71" s="189"/>
      <c r="W71" s="228"/>
    </row>
    <row r="72" spans="1:23" s="205" customFormat="1" ht="20.25" customHeight="1">
      <c r="A72" s="131" t="s">
        <v>28</v>
      </c>
      <c r="B72" s="216" t="s">
        <v>589</v>
      </c>
      <c r="C72" s="133">
        <v>118</v>
      </c>
      <c r="D72" s="133" t="s">
        <v>592</v>
      </c>
      <c r="E72" s="217">
        <v>2033110148</v>
      </c>
      <c r="F72" s="218" t="s">
        <v>659</v>
      </c>
      <c r="G72" s="136">
        <v>87.66084770114942</v>
      </c>
      <c r="H72" s="137">
        <v>3.9875</v>
      </c>
      <c r="I72" s="220">
        <v>91.64834770114942</v>
      </c>
      <c r="J72" s="136">
        <v>81.02298850574712</v>
      </c>
      <c r="K72" s="137">
        <v>0.5</v>
      </c>
      <c r="L72" s="220">
        <v>81.52298850574712</v>
      </c>
      <c r="M72" s="136">
        <v>89</v>
      </c>
      <c r="N72" s="137">
        <v>0.575</v>
      </c>
      <c r="O72" s="220">
        <v>89.575</v>
      </c>
      <c r="P72" s="163">
        <v>83.84699353448275</v>
      </c>
      <c r="Q72" s="186">
        <v>67</v>
      </c>
      <c r="R72" s="133">
        <v>75</v>
      </c>
      <c r="S72" s="188" t="s">
        <v>32</v>
      </c>
      <c r="T72" s="189"/>
      <c r="U72" s="227"/>
      <c r="V72" s="189"/>
      <c r="W72" s="228"/>
    </row>
    <row r="73" spans="1:23" s="205" customFormat="1" ht="20.25" customHeight="1">
      <c r="A73" s="131" t="s">
        <v>28</v>
      </c>
      <c r="B73" s="216" t="s">
        <v>589</v>
      </c>
      <c r="C73" s="133">
        <v>118</v>
      </c>
      <c r="D73" s="133" t="s">
        <v>592</v>
      </c>
      <c r="E73" s="217">
        <v>2108110035</v>
      </c>
      <c r="F73" s="218" t="s">
        <v>660</v>
      </c>
      <c r="G73" s="136">
        <v>84.95625490529412</v>
      </c>
      <c r="H73" s="137">
        <v>0.7875</v>
      </c>
      <c r="I73" s="220">
        <v>85.74375490529411</v>
      </c>
      <c r="J73" s="136">
        <v>82.3529411764706</v>
      </c>
      <c r="K73" s="137">
        <v>1</v>
      </c>
      <c r="L73" s="220">
        <v>83.3529411764706</v>
      </c>
      <c r="M73" s="136">
        <v>84</v>
      </c>
      <c r="N73" s="137">
        <v>0</v>
      </c>
      <c r="O73" s="220">
        <v>84</v>
      </c>
      <c r="P73" s="163">
        <v>83.77626911814707</v>
      </c>
      <c r="Q73" s="186">
        <v>68</v>
      </c>
      <c r="R73" s="133">
        <v>61</v>
      </c>
      <c r="S73" s="188" t="s">
        <v>32</v>
      </c>
      <c r="T73" s="189"/>
      <c r="U73" s="227"/>
      <c r="V73" s="189"/>
      <c r="W73" s="228"/>
    </row>
    <row r="74" spans="1:23" s="205" customFormat="1" ht="20.25" customHeight="1">
      <c r="A74" s="131" t="s">
        <v>28</v>
      </c>
      <c r="B74" s="216" t="s">
        <v>589</v>
      </c>
      <c r="C74" s="133">
        <v>118</v>
      </c>
      <c r="D74" s="133" t="s">
        <v>590</v>
      </c>
      <c r="E74" s="217">
        <v>2121110124</v>
      </c>
      <c r="F74" s="218" t="s">
        <v>661</v>
      </c>
      <c r="G74" s="136">
        <v>88.14432470931035</v>
      </c>
      <c r="H74" s="137">
        <v>1.0625</v>
      </c>
      <c r="I74" s="220">
        <v>88.14432470931035</v>
      </c>
      <c r="J74" s="136">
        <v>82.58620689655173</v>
      </c>
      <c r="K74" s="137">
        <v>0</v>
      </c>
      <c r="L74" s="220">
        <v>82.58620689655173</v>
      </c>
      <c r="M74" s="136">
        <v>85.5</v>
      </c>
      <c r="N74" s="137">
        <v>0</v>
      </c>
      <c r="O74" s="220">
        <v>85.5</v>
      </c>
      <c r="P74" s="163">
        <v>83.71130387881034</v>
      </c>
      <c r="Q74" s="186">
        <v>69</v>
      </c>
      <c r="R74" s="133">
        <v>59</v>
      </c>
      <c r="S74" s="188" t="s">
        <v>32</v>
      </c>
      <c r="T74" s="189"/>
      <c r="U74" s="227"/>
      <c r="V74" s="189"/>
      <c r="W74" s="228"/>
    </row>
    <row r="75" spans="1:23" s="205" customFormat="1" ht="20.25" customHeight="1">
      <c r="A75" s="131" t="s">
        <v>28</v>
      </c>
      <c r="B75" s="216" t="s">
        <v>589</v>
      </c>
      <c r="C75" s="133">
        <v>118</v>
      </c>
      <c r="D75" s="133" t="s">
        <v>590</v>
      </c>
      <c r="E75" s="217">
        <v>2121110150</v>
      </c>
      <c r="F75" s="218" t="s">
        <v>662</v>
      </c>
      <c r="G75" s="136">
        <v>82.53189367816093</v>
      </c>
      <c r="H75" s="137">
        <v>0.5625</v>
      </c>
      <c r="I75" s="220">
        <v>82.53189367816093</v>
      </c>
      <c r="J75" s="136">
        <v>80.5632183908046</v>
      </c>
      <c r="K75" s="137">
        <v>3</v>
      </c>
      <c r="L75" s="220">
        <v>83.5632183908046</v>
      </c>
      <c r="M75" s="136">
        <v>86</v>
      </c>
      <c r="N75" s="137">
        <v>0</v>
      </c>
      <c r="O75" s="220">
        <v>86</v>
      </c>
      <c r="P75" s="163">
        <v>83.65219784482758</v>
      </c>
      <c r="Q75" s="186">
        <v>70</v>
      </c>
      <c r="R75" s="133">
        <v>83</v>
      </c>
      <c r="S75" s="188" t="s">
        <v>32</v>
      </c>
      <c r="T75" s="189"/>
      <c r="U75" s="227"/>
      <c r="V75" s="189"/>
      <c r="W75" s="228"/>
    </row>
    <row r="76" spans="1:23" s="205" customFormat="1" ht="20.25" customHeight="1">
      <c r="A76" s="131" t="s">
        <v>28</v>
      </c>
      <c r="B76" s="216" t="s">
        <v>589</v>
      </c>
      <c r="C76" s="133">
        <v>118</v>
      </c>
      <c r="D76" s="133" t="s">
        <v>590</v>
      </c>
      <c r="E76" s="217">
        <v>2121110145</v>
      </c>
      <c r="F76" s="218" t="s">
        <v>663</v>
      </c>
      <c r="G76" s="136">
        <v>88.19504310344827</v>
      </c>
      <c r="H76" s="137">
        <v>2.0875</v>
      </c>
      <c r="I76" s="220">
        <v>90.28254310344828</v>
      </c>
      <c r="J76" s="136">
        <v>81.06896551724138</v>
      </c>
      <c r="K76" s="137">
        <v>0.875</v>
      </c>
      <c r="L76" s="220">
        <v>81.94396551724138</v>
      </c>
      <c r="M76" s="136">
        <v>86</v>
      </c>
      <c r="N76" s="137">
        <v>0</v>
      </c>
      <c r="O76" s="220">
        <v>86</v>
      </c>
      <c r="P76" s="163">
        <v>83.60035560344826</v>
      </c>
      <c r="Q76" s="186">
        <v>71</v>
      </c>
      <c r="R76" s="133">
        <v>74</v>
      </c>
      <c r="S76" s="188" t="s">
        <v>32</v>
      </c>
      <c r="T76" s="189"/>
      <c r="U76" s="227"/>
      <c r="V76" s="189"/>
      <c r="W76" s="228"/>
    </row>
    <row r="77" spans="1:23" s="205" customFormat="1" ht="20.25" customHeight="1">
      <c r="A77" s="131" t="s">
        <v>28</v>
      </c>
      <c r="B77" s="216" t="s">
        <v>589</v>
      </c>
      <c r="C77" s="133">
        <v>118</v>
      </c>
      <c r="D77" s="133" t="s">
        <v>592</v>
      </c>
      <c r="E77" s="217">
        <v>2121110179</v>
      </c>
      <c r="F77" s="218" t="s">
        <v>664</v>
      </c>
      <c r="G77" s="136">
        <v>83.32227011494254</v>
      </c>
      <c r="H77" s="137">
        <v>0.4125</v>
      </c>
      <c r="I77" s="220">
        <v>83.73477011494253</v>
      </c>
      <c r="J77" s="136">
        <v>83.29885057471265</v>
      </c>
      <c r="K77" s="137">
        <v>0</v>
      </c>
      <c r="L77" s="220">
        <v>83.29885057471265</v>
      </c>
      <c r="M77" s="136">
        <v>85.5</v>
      </c>
      <c r="N77" s="137">
        <v>0</v>
      </c>
      <c r="O77" s="220">
        <v>85.5</v>
      </c>
      <c r="P77" s="163">
        <v>83.58435344827586</v>
      </c>
      <c r="Q77" s="186">
        <v>72</v>
      </c>
      <c r="R77" s="133">
        <v>56</v>
      </c>
      <c r="S77" s="188" t="s">
        <v>32</v>
      </c>
      <c r="T77" s="189"/>
      <c r="U77" s="227"/>
      <c r="V77" s="189"/>
      <c r="W77" s="228"/>
    </row>
    <row r="78" spans="1:23" s="205" customFormat="1" ht="20.25" customHeight="1">
      <c r="A78" s="131" t="s">
        <v>28</v>
      </c>
      <c r="B78" s="216" t="s">
        <v>589</v>
      </c>
      <c r="C78" s="133">
        <v>118</v>
      </c>
      <c r="D78" s="133" t="s">
        <v>590</v>
      </c>
      <c r="E78" s="217">
        <v>2121110129</v>
      </c>
      <c r="F78" s="218" t="s">
        <v>665</v>
      </c>
      <c r="G78" s="136">
        <v>88.11285632183909</v>
      </c>
      <c r="H78" s="137">
        <v>2.885</v>
      </c>
      <c r="I78" s="220">
        <v>90.9978563218391</v>
      </c>
      <c r="J78" s="136">
        <v>81.4367816091954</v>
      </c>
      <c r="K78" s="137">
        <v>0.5</v>
      </c>
      <c r="L78" s="220">
        <v>81.9367816091954</v>
      </c>
      <c r="M78" s="136">
        <v>84</v>
      </c>
      <c r="N78" s="137">
        <v>0.375</v>
      </c>
      <c r="O78" s="220">
        <v>84.375</v>
      </c>
      <c r="P78" s="163">
        <v>83.53976465517242</v>
      </c>
      <c r="Q78" s="186">
        <v>73</v>
      </c>
      <c r="R78" s="133">
        <v>71</v>
      </c>
      <c r="S78" s="188" t="s">
        <v>32</v>
      </c>
      <c r="T78" s="189"/>
      <c r="U78" s="227"/>
      <c r="V78" s="189"/>
      <c r="W78" s="228"/>
    </row>
    <row r="79" spans="1:23" s="205" customFormat="1" ht="20.25" customHeight="1">
      <c r="A79" s="131" t="s">
        <v>28</v>
      </c>
      <c r="B79" s="216" t="s">
        <v>589</v>
      </c>
      <c r="C79" s="133">
        <v>118</v>
      </c>
      <c r="D79" s="133" t="s">
        <v>590</v>
      </c>
      <c r="E79" s="217">
        <v>2121110152</v>
      </c>
      <c r="F79" s="218" t="s">
        <v>666</v>
      </c>
      <c r="G79" s="136">
        <v>87.82938218390805</v>
      </c>
      <c r="H79" s="137">
        <v>0.56</v>
      </c>
      <c r="I79" s="220">
        <v>88.38938218390805</v>
      </c>
      <c r="J79" s="136">
        <v>80.67816091954023</v>
      </c>
      <c r="K79" s="137">
        <v>2.3</v>
      </c>
      <c r="L79" s="220">
        <v>82.97816091954023</v>
      </c>
      <c r="M79" s="136">
        <v>80</v>
      </c>
      <c r="N79" s="137">
        <v>0</v>
      </c>
      <c r="O79" s="220">
        <v>80</v>
      </c>
      <c r="P79" s="163">
        <v>83.49202801724138</v>
      </c>
      <c r="Q79" s="186">
        <v>74</v>
      </c>
      <c r="R79" s="133">
        <v>80</v>
      </c>
      <c r="S79" s="188" t="s">
        <v>32</v>
      </c>
      <c r="T79" s="189"/>
      <c r="U79" s="227"/>
      <c r="V79" s="189"/>
      <c r="W79" s="228"/>
    </row>
    <row r="80" spans="1:23" s="205" customFormat="1" ht="20.25" customHeight="1">
      <c r="A80" s="131" t="s">
        <v>28</v>
      </c>
      <c r="B80" s="216" t="s">
        <v>589</v>
      </c>
      <c r="C80" s="133">
        <v>118</v>
      </c>
      <c r="D80" s="133" t="s">
        <v>595</v>
      </c>
      <c r="E80" s="217">
        <v>2121110190</v>
      </c>
      <c r="F80" s="218" t="s">
        <v>667</v>
      </c>
      <c r="G80" s="136">
        <v>88.0231321805747</v>
      </c>
      <c r="H80" s="137">
        <v>0.725</v>
      </c>
      <c r="I80" s="220">
        <v>88.7481321805747</v>
      </c>
      <c r="J80" s="136">
        <v>82.01149425287356</v>
      </c>
      <c r="K80" s="137">
        <v>0.5</v>
      </c>
      <c r="L80" s="220">
        <v>82.51149425287356</v>
      </c>
      <c r="M80" s="136">
        <v>82.5</v>
      </c>
      <c r="N80" s="137">
        <v>0</v>
      </c>
      <c r="O80" s="220">
        <v>82.5</v>
      </c>
      <c r="P80" s="163">
        <v>83.44584051674138</v>
      </c>
      <c r="Q80" s="186">
        <v>75</v>
      </c>
      <c r="R80" s="133">
        <v>66</v>
      </c>
      <c r="S80" s="235" t="s">
        <v>119</v>
      </c>
      <c r="T80" s="189"/>
      <c r="U80" s="227"/>
      <c r="V80" s="189"/>
      <c r="W80" s="228"/>
    </row>
    <row r="81" spans="1:23" s="205" customFormat="1" ht="20.25" customHeight="1">
      <c r="A81" s="131" t="s">
        <v>28</v>
      </c>
      <c r="B81" s="216" t="s">
        <v>589</v>
      </c>
      <c r="C81" s="133">
        <v>118</v>
      </c>
      <c r="D81" s="133" t="s">
        <v>592</v>
      </c>
      <c r="E81" s="217">
        <v>2121110173</v>
      </c>
      <c r="F81" s="218" t="s">
        <v>668</v>
      </c>
      <c r="G81" s="136">
        <v>87.64454022955172</v>
      </c>
      <c r="H81" s="137">
        <v>0.3125</v>
      </c>
      <c r="I81" s="220">
        <v>87.95704022955172</v>
      </c>
      <c r="J81" s="136">
        <v>80.93103448275862</v>
      </c>
      <c r="K81" s="137">
        <v>1.5</v>
      </c>
      <c r="L81" s="220">
        <v>82.43103448275862</v>
      </c>
      <c r="M81" s="136">
        <v>84</v>
      </c>
      <c r="N81" s="137">
        <v>0</v>
      </c>
      <c r="O81" s="220">
        <v>84</v>
      </c>
      <c r="P81" s="163">
        <v>83.41683189650173</v>
      </c>
      <c r="Q81" s="186">
        <v>76</v>
      </c>
      <c r="R81" s="133">
        <v>78</v>
      </c>
      <c r="S81" s="236" t="s">
        <v>32</v>
      </c>
      <c r="T81" s="189"/>
      <c r="U81" s="227"/>
      <c r="V81" s="189"/>
      <c r="W81" s="228"/>
    </row>
    <row r="82" spans="1:23" s="205" customFormat="1" ht="20.25" customHeight="1">
      <c r="A82" s="131" t="s">
        <v>28</v>
      </c>
      <c r="B82" s="216" t="s">
        <v>589</v>
      </c>
      <c r="C82" s="133">
        <v>118</v>
      </c>
      <c r="D82" s="133" t="s">
        <v>592</v>
      </c>
      <c r="E82" s="217">
        <v>2112110242</v>
      </c>
      <c r="F82" s="218" t="s">
        <v>669</v>
      </c>
      <c r="G82" s="136">
        <v>88.11900000333333</v>
      </c>
      <c r="H82" s="137">
        <v>1.3125</v>
      </c>
      <c r="I82" s="220">
        <v>89.43150000333333</v>
      </c>
      <c r="J82" s="136">
        <v>81.91666666666667</v>
      </c>
      <c r="K82" s="137">
        <v>0</v>
      </c>
      <c r="L82" s="220">
        <v>81.91666666666667</v>
      </c>
      <c r="M82" s="136">
        <v>85.5</v>
      </c>
      <c r="N82" s="137">
        <v>0</v>
      </c>
      <c r="O82" s="220">
        <v>85.5</v>
      </c>
      <c r="P82" s="163">
        <v>83.4022250005</v>
      </c>
      <c r="Q82" s="186">
        <v>77</v>
      </c>
      <c r="R82" s="133">
        <v>68</v>
      </c>
      <c r="S82" s="236" t="s">
        <v>32</v>
      </c>
      <c r="T82" s="189"/>
      <c r="U82" s="227"/>
      <c r="V82" s="189"/>
      <c r="W82" s="228"/>
    </row>
    <row r="83" spans="1:23" s="205" customFormat="1" ht="20.25" customHeight="1">
      <c r="A83" s="131" t="s">
        <v>28</v>
      </c>
      <c r="B83" s="216" t="s">
        <v>589</v>
      </c>
      <c r="C83" s="133">
        <v>118</v>
      </c>
      <c r="D83" s="133" t="s">
        <v>590</v>
      </c>
      <c r="E83" s="217">
        <v>2021110050</v>
      </c>
      <c r="F83" s="218" t="s">
        <v>670</v>
      </c>
      <c r="G83" s="136">
        <v>85.70186781609195</v>
      </c>
      <c r="H83" s="137">
        <v>2.0625</v>
      </c>
      <c r="I83" s="220">
        <v>85.70186781609195</v>
      </c>
      <c r="J83" s="136">
        <v>81.32183908045977</v>
      </c>
      <c r="K83" s="137">
        <v>0.75</v>
      </c>
      <c r="L83" s="220">
        <v>82.07183908045977</v>
      </c>
      <c r="M83" s="136">
        <v>84</v>
      </c>
      <c r="N83" s="137">
        <v>0</v>
      </c>
      <c r="O83" s="220">
        <v>84</v>
      </c>
      <c r="P83" s="163">
        <v>82.80915948275862</v>
      </c>
      <c r="Q83" s="186">
        <v>78</v>
      </c>
      <c r="R83" s="133">
        <v>73</v>
      </c>
      <c r="S83" s="236" t="s">
        <v>32</v>
      </c>
      <c r="T83" s="189"/>
      <c r="U83" s="227"/>
      <c r="V83" s="189"/>
      <c r="W83" s="228"/>
    </row>
    <row r="84" spans="1:23" s="205" customFormat="1" ht="20.25" customHeight="1">
      <c r="A84" s="131" t="s">
        <v>28</v>
      </c>
      <c r="B84" s="216" t="s">
        <v>589</v>
      </c>
      <c r="C84" s="133">
        <v>118</v>
      </c>
      <c r="D84" s="133" t="s">
        <v>592</v>
      </c>
      <c r="E84" s="217">
        <v>2121110171</v>
      </c>
      <c r="F84" s="218" t="s">
        <v>671</v>
      </c>
      <c r="G84" s="136">
        <v>87.86896551390805</v>
      </c>
      <c r="H84" s="137">
        <v>0.3125</v>
      </c>
      <c r="I84" s="220">
        <v>88.18146551390805</v>
      </c>
      <c r="J84" s="136">
        <v>80.67816091954023</v>
      </c>
      <c r="K84" s="137">
        <v>0.5</v>
      </c>
      <c r="L84" s="220">
        <v>81.17816091954023</v>
      </c>
      <c r="M84" s="136">
        <v>86.5</v>
      </c>
      <c r="N84" s="137">
        <v>0</v>
      </c>
      <c r="O84" s="220">
        <v>86.5</v>
      </c>
      <c r="P84" s="163">
        <v>82.76084051674138</v>
      </c>
      <c r="Q84" s="186">
        <v>79</v>
      </c>
      <c r="R84" s="133">
        <v>81</v>
      </c>
      <c r="S84" s="236" t="s">
        <v>32</v>
      </c>
      <c r="T84" s="189"/>
      <c r="U84" s="227"/>
      <c r="V84" s="189"/>
      <c r="W84" s="228"/>
    </row>
    <row r="85" spans="1:23" s="205" customFormat="1" ht="20.25" customHeight="1">
      <c r="A85" s="131" t="s">
        <v>28</v>
      </c>
      <c r="B85" s="216" t="s">
        <v>589</v>
      </c>
      <c r="C85" s="133">
        <v>118</v>
      </c>
      <c r="D85" s="133" t="s">
        <v>592</v>
      </c>
      <c r="E85" s="217">
        <v>2121110154</v>
      </c>
      <c r="F85" s="218" t="s">
        <v>672</v>
      </c>
      <c r="G85" s="136">
        <v>87.76041666666666</v>
      </c>
      <c r="H85" s="137">
        <v>1.1875</v>
      </c>
      <c r="I85" s="220">
        <v>88.94791666666666</v>
      </c>
      <c r="J85" s="136">
        <v>80.33333333333333</v>
      </c>
      <c r="K85" s="137">
        <v>0.5</v>
      </c>
      <c r="L85" s="220">
        <v>80.83333333333333</v>
      </c>
      <c r="M85" s="136">
        <v>87.5</v>
      </c>
      <c r="N85" s="137">
        <v>0</v>
      </c>
      <c r="O85" s="220">
        <v>87.5</v>
      </c>
      <c r="P85" s="163">
        <v>82.7171875</v>
      </c>
      <c r="Q85" s="186">
        <v>80</v>
      </c>
      <c r="R85" s="133">
        <v>84</v>
      </c>
      <c r="S85" s="236" t="s">
        <v>32</v>
      </c>
      <c r="T85" s="189"/>
      <c r="U85" s="227"/>
      <c r="V85" s="189"/>
      <c r="W85" s="228"/>
    </row>
    <row r="86" spans="1:23" s="205" customFormat="1" ht="20.25" customHeight="1">
      <c r="A86" s="131" t="s">
        <v>28</v>
      </c>
      <c r="B86" s="216" t="s">
        <v>589</v>
      </c>
      <c r="C86" s="133">
        <v>118</v>
      </c>
      <c r="D86" s="133" t="s">
        <v>590</v>
      </c>
      <c r="E86" s="217">
        <v>2121110133</v>
      </c>
      <c r="F86" s="218" t="s">
        <v>673</v>
      </c>
      <c r="G86" s="136">
        <v>88.78347413793104</v>
      </c>
      <c r="H86" s="137">
        <v>3.7125</v>
      </c>
      <c r="I86" s="220">
        <v>92.49597413793104</v>
      </c>
      <c r="J86" s="136">
        <v>79.75862068965517</v>
      </c>
      <c r="K86" s="137">
        <v>0.5</v>
      </c>
      <c r="L86" s="220">
        <v>80.25862068965517</v>
      </c>
      <c r="M86" s="136">
        <v>86</v>
      </c>
      <c r="N86" s="137">
        <v>0.375</v>
      </c>
      <c r="O86" s="220">
        <v>86.375</v>
      </c>
      <c r="P86" s="163">
        <v>82.70586163793104</v>
      </c>
      <c r="Q86" s="186">
        <v>81</v>
      </c>
      <c r="R86" s="133">
        <v>86</v>
      </c>
      <c r="S86" s="236" t="s">
        <v>32</v>
      </c>
      <c r="T86" s="189"/>
      <c r="U86" s="227"/>
      <c r="V86" s="189"/>
      <c r="W86" s="228"/>
    </row>
    <row r="87" spans="1:23" s="205" customFormat="1" ht="20.25" customHeight="1">
      <c r="A87" s="131" t="s">
        <v>28</v>
      </c>
      <c r="B87" s="216" t="s">
        <v>589</v>
      </c>
      <c r="C87" s="133">
        <v>118</v>
      </c>
      <c r="D87" s="133" t="s">
        <v>590</v>
      </c>
      <c r="E87" s="217">
        <v>2015110214</v>
      </c>
      <c r="F87" s="218" t="s">
        <v>674</v>
      </c>
      <c r="G87" s="136">
        <v>85.00476585365854</v>
      </c>
      <c r="H87" s="137">
        <v>1.5625</v>
      </c>
      <c r="I87" s="220">
        <v>86.56726585365854</v>
      </c>
      <c r="J87" s="136">
        <v>81.9268292682927</v>
      </c>
      <c r="K87" s="137">
        <v>0</v>
      </c>
      <c r="L87" s="220">
        <v>81.9268292682927</v>
      </c>
      <c r="M87" s="136">
        <v>81.5</v>
      </c>
      <c r="N87" s="137">
        <v>0</v>
      </c>
      <c r="O87" s="220">
        <v>81.5</v>
      </c>
      <c r="P87" s="163">
        <v>82.58021182926832</v>
      </c>
      <c r="Q87" s="186">
        <v>82</v>
      </c>
      <c r="R87" s="133">
        <v>67</v>
      </c>
      <c r="S87" s="236" t="s">
        <v>32</v>
      </c>
      <c r="T87" s="189"/>
      <c r="U87" s="227"/>
      <c r="V87" s="189"/>
      <c r="W87" s="228"/>
    </row>
    <row r="88" spans="1:23" s="205" customFormat="1" ht="20.25" customHeight="1">
      <c r="A88" s="131" t="s">
        <v>28</v>
      </c>
      <c r="B88" s="216" t="s">
        <v>589</v>
      </c>
      <c r="C88" s="133">
        <v>118</v>
      </c>
      <c r="D88" s="133" t="s">
        <v>592</v>
      </c>
      <c r="E88" s="217">
        <v>2121110180</v>
      </c>
      <c r="F88" s="218" t="s">
        <v>675</v>
      </c>
      <c r="G88" s="136">
        <v>87.52837643678161</v>
      </c>
      <c r="H88" s="137">
        <v>0.4125</v>
      </c>
      <c r="I88" s="220">
        <v>87.94087643678161</v>
      </c>
      <c r="J88" s="136">
        <v>79.73563218390805</v>
      </c>
      <c r="K88" s="137">
        <v>1.5</v>
      </c>
      <c r="L88" s="220">
        <v>81.23563218390805</v>
      </c>
      <c r="M88" s="136">
        <v>82.5</v>
      </c>
      <c r="N88" s="137">
        <v>0</v>
      </c>
      <c r="O88" s="220">
        <v>82.5</v>
      </c>
      <c r="P88" s="163">
        <v>82.36785560344828</v>
      </c>
      <c r="Q88" s="186">
        <v>83</v>
      </c>
      <c r="R88" s="133">
        <v>87</v>
      </c>
      <c r="S88" s="236" t="s">
        <v>32</v>
      </c>
      <c r="T88" s="189"/>
      <c r="U88" s="227"/>
      <c r="V88" s="189"/>
      <c r="W88" s="228"/>
    </row>
    <row r="89" spans="1:23" s="205" customFormat="1" ht="20.25" customHeight="1">
      <c r="A89" s="131" t="s">
        <v>28</v>
      </c>
      <c r="B89" s="216" t="s">
        <v>589</v>
      </c>
      <c r="C89" s="133">
        <v>118</v>
      </c>
      <c r="D89" s="133" t="s">
        <v>590</v>
      </c>
      <c r="E89" s="217">
        <v>2121110149</v>
      </c>
      <c r="F89" s="218" t="s">
        <v>676</v>
      </c>
      <c r="G89" s="136">
        <v>82.40531609195402</v>
      </c>
      <c r="H89" s="137">
        <v>0.5625</v>
      </c>
      <c r="I89" s="220">
        <v>82.96781609195402</v>
      </c>
      <c r="J89" s="136">
        <v>80.83908045977012</v>
      </c>
      <c r="K89" s="137">
        <v>1.5</v>
      </c>
      <c r="L89" s="220">
        <v>82.33908045977012</v>
      </c>
      <c r="M89" s="136">
        <v>81</v>
      </c>
      <c r="N89" s="137">
        <v>0</v>
      </c>
      <c r="O89" s="220">
        <v>81</v>
      </c>
      <c r="P89" s="163">
        <v>82.29948275862068</v>
      </c>
      <c r="Q89" s="186">
        <v>84</v>
      </c>
      <c r="R89" s="133">
        <v>79</v>
      </c>
      <c r="S89" s="236" t="s">
        <v>32</v>
      </c>
      <c r="T89" s="189"/>
      <c r="U89" s="227"/>
      <c r="V89" s="189"/>
      <c r="W89" s="228"/>
    </row>
    <row r="90" spans="1:23" s="205" customFormat="1" ht="20.25" customHeight="1">
      <c r="A90" s="131" t="s">
        <v>28</v>
      </c>
      <c r="B90" s="216" t="s">
        <v>589</v>
      </c>
      <c r="C90" s="133">
        <v>118</v>
      </c>
      <c r="D90" s="133" t="s">
        <v>590</v>
      </c>
      <c r="E90" s="217">
        <v>2121110141</v>
      </c>
      <c r="F90" s="218" t="s">
        <v>677</v>
      </c>
      <c r="G90" s="136">
        <v>82.85615229885057</v>
      </c>
      <c r="H90" s="137">
        <v>0.9375</v>
      </c>
      <c r="I90" s="220">
        <v>83.79365229885057</v>
      </c>
      <c r="J90" s="136">
        <v>80.97701149425288</v>
      </c>
      <c r="K90" s="137">
        <v>0.5</v>
      </c>
      <c r="L90" s="220">
        <v>81.47701149425288</v>
      </c>
      <c r="M90" s="136">
        <v>86</v>
      </c>
      <c r="N90" s="137">
        <v>0</v>
      </c>
      <c r="O90" s="220">
        <v>86</v>
      </c>
      <c r="P90" s="163">
        <v>82.27680646551724</v>
      </c>
      <c r="Q90" s="186">
        <v>85</v>
      </c>
      <c r="R90" s="133">
        <v>76</v>
      </c>
      <c r="S90" s="236" t="s">
        <v>32</v>
      </c>
      <c r="T90" s="189"/>
      <c r="U90" s="227"/>
      <c r="V90" s="189"/>
      <c r="W90" s="228"/>
    </row>
    <row r="91" spans="1:23" s="205" customFormat="1" ht="20.25" customHeight="1">
      <c r="A91" s="131" t="s">
        <v>28</v>
      </c>
      <c r="B91" s="216" t="s">
        <v>589</v>
      </c>
      <c r="C91" s="133">
        <v>118</v>
      </c>
      <c r="D91" s="133" t="s">
        <v>592</v>
      </c>
      <c r="E91" s="217" t="s">
        <v>678</v>
      </c>
      <c r="F91" s="218" t="s">
        <v>679</v>
      </c>
      <c r="G91" s="136">
        <v>87.50201149091954</v>
      </c>
      <c r="H91" s="137">
        <v>0.8125</v>
      </c>
      <c r="I91" s="220">
        <v>88.31451149091954</v>
      </c>
      <c r="J91" s="136">
        <v>80.2183908045977</v>
      </c>
      <c r="K91" s="137">
        <v>0.5</v>
      </c>
      <c r="L91" s="220">
        <v>80.7183908045977</v>
      </c>
      <c r="M91" s="136">
        <v>84.5</v>
      </c>
      <c r="N91" s="137">
        <v>0</v>
      </c>
      <c r="O91" s="220">
        <v>84.5</v>
      </c>
      <c r="P91" s="163">
        <v>82.23596982708621</v>
      </c>
      <c r="Q91" s="186">
        <v>86</v>
      </c>
      <c r="R91" s="133">
        <v>85</v>
      </c>
      <c r="S91" s="236" t="s">
        <v>32</v>
      </c>
      <c r="T91" s="189"/>
      <c r="U91" s="227"/>
      <c r="V91" s="189"/>
      <c r="W91" s="228"/>
    </row>
    <row r="92" spans="1:23" s="205" customFormat="1" ht="20.25" customHeight="1">
      <c r="A92" s="131" t="s">
        <v>28</v>
      </c>
      <c r="B92" s="216" t="s">
        <v>589</v>
      </c>
      <c r="C92" s="133">
        <v>118</v>
      </c>
      <c r="D92" s="133" t="s">
        <v>590</v>
      </c>
      <c r="E92" s="217">
        <v>2121110126</v>
      </c>
      <c r="F92" s="218" t="s">
        <v>680</v>
      </c>
      <c r="G92" s="136">
        <v>88.85727873563218</v>
      </c>
      <c r="H92" s="137">
        <v>2.9625</v>
      </c>
      <c r="I92" s="220">
        <v>91.81977873563218</v>
      </c>
      <c r="J92" s="136">
        <v>79.71264367816092</v>
      </c>
      <c r="K92" s="137">
        <v>0</v>
      </c>
      <c r="L92" s="220">
        <v>79.71264367816092</v>
      </c>
      <c r="M92" s="136">
        <v>85.5</v>
      </c>
      <c r="N92" s="137">
        <v>0</v>
      </c>
      <c r="O92" s="220">
        <v>85.5</v>
      </c>
      <c r="P92" s="163">
        <v>82.1074495689655</v>
      </c>
      <c r="Q92" s="186">
        <v>87</v>
      </c>
      <c r="R92" s="133">
        <v>88</v>
      </c>
      <c r="S92" s="236" t="s">
        <v>32</v>
      </c>
      <c r="T92" s="189"/>
      <c r="U92" s="227"/>
      <c r="V92" s="189"/>
      <c r="W92" s="228"/>
    </row>
    <row r="93" spans="1:23" s="205" customFormat="1" ht="20.25" customHeight="1">
      <c r="A93" s="131" t="s">
        <v>28</v>
      </c>
      <c r="B93" s="216" t="s">
        <v>589</v>
      </c>
      <c r="C93" s="133">
        <v>118</v>
      </c>
      <c r="D93" s="133" t="s">
        <v>590</v>
      </c>
      <c r="E93" s="217">
        <v>2121110137</v>
      </c>
      <c r="F93" s="218" t="s">
        <v>681</v>
      </c>
      <c r="G93" s="136">
        <v>87.21422413793104</v>
      </c>
      <c r="H93" s="137">
        <v>1.1225</v>
      </c>
      <c r="I93" s="220">
        <v>88.33672413793104</v>
      </c>
      <c r="J93" s="136">
        <v>77.75862068965517</v>
      </c>
      <c r="K93" s="137">
        <v>2</v>
      </c>
      <c r="L93" s="220">
        <v>79.75862068965517</v>
      </c>
      <c r="M93" s="136">
        <v>87.5</v>
      </c>
      <c r="N93" s="137">
        <v>0</v>
      </c>
      <c r="O93" s="220">
        <v>87.5</v>
      </c>
      <c r="P93" s="163">
        <v>81.81947413793104</v>
      </c>
      <c r="Q93" s="186">
        <v>88</v>
      </c>
      <c r="R93" s="133">
        <v>97</v>
      </c>
      <c r="S93" s="236" t="s">
        <v>32</v>
      </c>
      <c r="T93" s="189"/>
      <c r="U93" s="227"/>
      <c r="V93" s="189"/>
      <c r="W93" s="228"/>
    </row>
    <row r="94" spans="1:23" s="205" customFormat="1" ht="20.25" customHeight="1">
      <c r="A94" s="131" t="s">
        <v>28</v>
      </c>
      <c r="B94" s="216" t="s">
        <v>589</v>
      </c>
      <c r="C94" s="133">
        <v>118</v>
      </c>
      <c r="D94" s="133" t="s">
        <v>595</v>
      </c>
      <c r="E94" s="217">
        <v>2121110200</v>
      </c>
      <c r="F94" s="218" t="s">
        <v>682</v>
      </c>
      <c r="G94" s="136">
        <v>88.7195402332184</v>
      </c>
      <c r="H94" s="137">
        <v>2.375</v>
      </c>
      <c r="I94" s="220">
        <v>91.0945402332184</v>
      </c>
      <c r="J94" s="136">
        <v>78.26436781609195</v>
      </c>
      <c r="K94" s="137">
        <v>0.5</v>
      </c>
      <c r="L94" s="220">
        <v>78.76436781609195</v>
      </c>
      <c r="M94" s="136">
        <v>90</v>
      </c>
      <c r="N94" s="137">
        <v>0</v>
      </c>
      <c r="O94" s="220">
        <v>90</v>
      </c>
      <c r="P94" s="163">
        <v>81.73745689705171</v>
      </c>
      <c r="Q94" s="186">
        <v>89</v>
      </c>
      <c r="R94" s="133">
        <v>95</v>
      </c>
      <c r="S94" s="235" t="s">
        <v>119</v>
      </c>
      <c r="T94" s="189"/>
      <c r="U94" s="227"/>
      <c r="V94" s="189"/>
      <c r="W94" s="228"/>
    </row>
    <row r="95" spans="1:23" s="205" customFormat="1" ht="20.25" customHeight="1">
      <c r="A95" s="131" t="s">
        <v>28</v>
      </c>
      <c r="B95" s="216" t="s">
        <v>589</v>
      </c>
      <c r="C95" s="133">
        <v>118</v>
      </c>
      <c r="D95" s="133" t="s">
        <v>595</v>
      </c>
      <c r="E95" s="217">
        <v>2121110202</v>
      </c>
      <c r="F95" s="218" t="s">
        <v>683</v>
      </c>
      <c r="G95" s="136">
        <v>87.73354885390805</v>
      </c>
      <c r="H95" s="137">
        <v>0.625</v>
      </c>
      <c r="I95" s="220">
        <v>88.35854885390805</v>
      </c>
      <c r="J95" s="136">
        <v>80.67816091954023</v>
      </c>
      <c r="K95" s="137">
        <v>0.5</v>
      </c>
      <c r="L95" s="220">
        <v>81.17816091954023</v>
      </c>
      <c r="M95" s="136">
        <v>75</v>
      </c>
      <c r="N95" s="137">
        <v>0</v>
      </c>
      <c r="O95" s="220">
        <v>75</v>
      </c>
      <c r="P95" s="163">
        <v>81.63740301774138</v>
      </c>
      <c r="Q95" s="186">
        <v>90</v>
      </c>
      <c r="R95" s="133">
        <v>82</v>
      </c>
      <c r="S95" s="236" t="s">
        <v>32</v>
      </c>
      <c r="T95" s="189"/>
      <c r="U95" s="227"/>
      <c r="V95" s="189"/>
      <c r="W95" s="228"/>
    </row>
    <row r="96" spans="1:23" s="205" customFormat="1" ht="20.25" customHeight="1">
      <c r="A96" s="131" t="s">
        <v>28</v>
      </c>
      <c r="B96" s="216" t="s">
        <v>589</v>
      </c>
      <c r="C96" s="133">
        <v>118</v>
      </c>
      <c r="D96" s="133" t="s">
        <v>595</v>
      </c>
      <c r="E96" s="217">
        <v>2121110209</v>
      </c>
      <c r="F96" s="218" t="s">
        <v>684</v>
      </c>
      <c r="G96" s="136">
        <v>87.61163792770114</v>
      </c>
      <c r="H96" s="137">
        <v>1.6125</v>
      </c>
      <c r="I96" s="220">
        <v>89.22413792770114</v>
      </c>
      <c r="J96" s="136">
        <v>78.95402298850574</v>
      </c>
      <c r="K96" s="137">
        <v>1</v>
      </c>
      <c r="L96" s="220">
        <v>79.95402298850574</v>
      </c>
      <c r="M96" s="136">
        <v>80</v>
      </c>
      <c r="N96" s="137">
        <v>0</v>
      </c>
      <c r="O96" s="220">
        <v>80</v>
      </c>
      <c r="P96" s="163">
        <v>81.34913793053447</v>
      </c>
      <c r="Q96" s="186">
        <v>91</v>
      </c>
      <c r="R96" s="133">
        <v>90</v>
      </c>
      <c r="S96" s="236" t="s">
        <v>32</v>
      </c>
      <c r="T96" s="189"/>
      <c r="U96" s="227"/>
      <c r="V96" s="189"/>
      <c r="W96" s="228"/>
    </row>
    <row r="97" spans="1:23" s="205" customFormat="1" ht="20.25" customHeight="1">
      <c r="A97" s="131" t="s">
        <v>28</v>
      </c>
      <c r="B97" s="216" t="s">
        <v>589</v>
      </c>
      <c r="C97" s="133">
        <v>118</v>
      </c>
      <c r="D97" s="133" t="s">
        <v>592</v>
      </c>
      <c r="E97" s="217">
        <v>2121110166</v>
      </c>
      <c r="F97" s="218" t="s">
        <v>685</v>
      </c>
      <c r="G97" s="136">
        <v>85.06688218390805</v>
      </c>
      <c r="H97" s="137">
        <v>0.3125</v>
      </c>
      <c r="I97" s="220">
        <v>85.37938218390805</v>
      </c>
      <c r="J97" s="136">
        <v>78.67816091954023</v>
      </c>
      <c r="K97" s="137">
        <v>1.5</v>
      </c>
      <c r="L97" s="220">
        <v>80.17816091954023</v>
      </c>
      <c r="M97" s="136">
        <v>84</v>
      </c>
      <c r="N97" s="137">
        <v>0</v>
      </c>
      <c r="O97" s="220">
        <v>84</v>
      </c>
      <c r="P97" s="163">
        <v>81.34052801724138</v>
      </c>
      <c r="Q97" s="186">
        <v>92</v>
      </c>
      <c r="R97" s="133">
        <v>93</v>
      </c>
      <c r="S97" s="236" t="s">
        <v>32</v>
      </c>
      <c r="T97" s="189"/>
      <c r="U97" s="227"/>
      <c r="V97" s="189"/>
      <c r="W97" s="228"/>
    </row>
    <row r="98" spans="1:23" s="205" customFormat="1" ht="20.25" customHeight="1">
      <c r="A98" s="131" t="s">
        <v>28</v>
      </c>
      <c r="B98" s="216" t="s">
        <v>589</v>
      </c>
      <c r="C98" s="133">
        <v>118</v>
      </c>
      <c r="D98" s="133" t="s">
        <v>590</v>
      </c>
      <c r="E98" s="217">
        <v>2034110459</v>
      </c>
      <c r="F98" s="218" t="s">
        <v>686</v>
      </c>
      <c r="G98" s="136">
        <v>87.38926301369864</v>
      </c>
      <c r="H98" s="137">
        <v>1.3625</v>
      </c>
      <c r="I98" s="220">
        <v>88.75176301369864</v>
      </c>
      <c r="J98" s="136">
        <v>78.84931506849315</v>
      </c>
      <c r="K98" s="137">
        <v>0.5</v>
      </c>
      <c r="L98" s="220">
        <v>79.34931506849315</v>
      </c>
      <c r="M98" s="136">
        <v>84.5</v>
      </c>
      <c r="N98" s="137">
        <v>0</v>
      </c>
      <c r="O98" s="220">
        <v>84.5</v>
      </c>
      <c r="P98" s="163">
        <v>81.27475075342467</v>
      </c>
      <c r="Q98" s="186">
        <v>93</v>
      </c>
      <c r="R98" s="133">
        <v>91</v>
      </c>
      <c r="S98" s="236" t="s">
        <v>32</v>
      </c>
      <c r="T98" s="189"/>
      <c r="U98" s="227"/>
      <c r="V98" s="189"/>
      <c r="W98" s="228"/>
    </row>
    <row r="99" spans="1:23" s="205" customFormat="1" ht="20.25" customHeight="1">
      <c r="A99" s="131" t="s">
        <v>28</v>
      </c>
      <c r="B99" s="216" t="s">
        <v>589</v>
      </c>
      <c r="C99" s="133">
        <v>118</v>
      </c>
      <c r="D99" s="133" t="s">
        <v>592</v>
      </c>
      <c r="E99" s="217">
        <v>2121110155</v>
      </c>
      <c r="F99" s="218" t="s">
        <v>687</v>
      </c>
      <c r="G99" s="136">
        <v>87.25165229885057</v>
      </c>
      <c r="H99" s="137">
        <v>0.6875</v>
      </c>
      <c r="I99" s="220">
        <v>87.93915229885057</v>
      </c>
      <c r="J99" s="136">
        <v>78.97701149425288</v>
      </c>
      <c r="K99" s="137">
        <v>0.6875</v>
      </c>
      <c r="L99" s="220">
        <v>79.66451149425288</v>
      </c>
      <c r="M99" s="136">
        <v>80.5</v>
      </c>
      <c r="N99" s="137">
        <v>0</v>
      </c>
      <c r="O99" s="220">
        <v>80.5</v>
      </c>
      <c r="P99" s="163">
        <v>80.98925646551724</v>
      </c>
      <c r="Q99" s="186">
        <v>94</v>
      </c>
      <c r="R99" s="133">
        <v>89</v>
      </c>
      <c r="S99" s="236" t="s">
        <v>32</v>
      </c>
      <c r="T99" s="189"/>
      <c r="U99" s="227"/>
      <c r="V99" s="189"/>
      <c r="W99" s="228"/>
    </row>
    <row r="100" spans="1:23" s="205" customFormat="1" ht="20.25" customHeight="1">
      <c r="A100" s="131" t="s">
        <v>28</v>
      </c>
      <c r="B100" s="216" t="s">
        <v>589</v>
      </c>
      <c r="C100" s="133">
        <v>118</v>
      </c>
      <c r="D100" s="133" t="s">
        <v>590</v>
      </c>
      <c r="E100" s="217">
        <v>2121110123</v>
      </c>
      <c r="F100" s="218" t="s">
        <v>688</v>
      </c>
      <c r="G100" s="136">
        <v>87.4028017208046</v>
      </c>
      <c r="H100" s="137">
        <v>0.56</v>
      </c>
      <c r="I100" s="220">
        <v>87.9628017208046</v>
      </c>
      <c r="J100" s="136">
        <v>78.816091954023</v>
      </c>
      <c r="K100" s="137">
        <v>0.3</v>
      </c>
      <c r="L100" s="220">
        <v>79.11609195402299</v>
      </c>
      <c r="M100" s="136">
        <v>83.5</v>
      </c>
      <c r="N100" s="137">
        <v>0</v>
      </c>
      <c r="O100" s="220">
        <v>83.5</v>
      </c>
      <c r="P100" s="163">
        <v>80.88148922363793</v>
      </c>
      <c r="Q100" s="186">
        <v>95</v>
      </c>
      <c r="R100" s="133">
        <v>92</v>
      </c>
      <c r="S100" s="236" t="s">
        <v>32</v>
      </c>
      <c r="T100" s="189"/>
      <c r="U100" s="227"/>
      <c r="V100" s="189"/>
      <c r="W100" s="228"/>
    </row>
    <row r="101" spans="1:23" s="205" customFormat="1" ht="20.25" customHeight="1">
      <c r="A101" s="131" t="s">
        <v>28</v>
      </c>
      <c r="B101" s="216" t="s">
        <v>589</v>
      </c>
      <c r="C101" s="133">
        <v>118</v>
      </c>
      <c r="D101" s="133" t="s">
        <v>590</v>
      </c>
      <c r="E101" s="217">
        <v>2015110148</v>
      </c>
      <c r="F101" s="218" t="s">
        <v>689</v>
      </c>
      <c r="G101" s="136">
        <v>84.27857647058823</v>
      </c>
      <c r="H101" s="137">
        <v>1.78</v>
      </c>
      <c r="I101" s="220">
        <v>86.05857647058824</v>
      </c>
      <c r="J101" s="136">
        <v>78.30588235294118</v>
      </c>
      <c r="K101" s="137">
        <v>0.8</v>
      </c>
      <c r="L101" s="220">
        <v>79.10588235294118</v>
      </c>
      <c r="M101" s="136">
        <v>86</v>
      </c>
      <c r="N101" s="137">
        <v>0</v>
      </c>
      <c r="O101" s="220">
        <v>86</v>
      </c>
      <c r="P101" s="163">
        <v>80.83819823529412</v>
      </c>
      <c r="Q101" s="186">
        <v>96</v>
      </c>
      <c r="R101" s="133">
        <v>94</v>
      </c>
      <c r="S101" s="236" t="s">
        <v>32</v>
      </c>
      <c r="T101" s="189"/>
      <c r="U101" s="227"/>
      <c r="V101" s="189"/>
      <c r="W101" s="228"/>
    </row>
    <row r="102" spans="1:23" s="205" customFormat="1" ht="20.25" customHeight="1">
      <c r="A102" s="131" t="s">
        <v>28</v>
      </c>
      <c r="B102" s="216" t="s">
        <v>589</v>
      </c>
      <c r="C102" s="133">
        <v>118</v>
      </c>
      <c r="D102" s="133" t="s">
        <v>590</v>
      </c>
      <c r="E102" s="217" t="s">
        <v>690</v>
      </c>
      <c r="F102" s="218" t="s">
        <v>691</v>
      </c>
      <c r="G102" s="136">
        <v>87.12212643678161</v>
      </c>
      <c r="H102" s="137">
        <v>0.5625</v>
      </c>
      <c r="I102" s="220">
        <v>87.12212643678161</v>
      </c>
      <c r="J102" s="136">
        <v>77.73563218390805</v>
      </c>
      <c r="K102" s="137">
        <v>0.5</v>
      </c>
      <c r="L102" s="220">
        <v>78.23563218390805</v>
      </c>
      <c r="M102" s="136">
        <v>88</v>
      </c>
      <c r="N102" s="137">
        <v>0</v>
      </c>
      <c r="O102" s="220">
        <v>88</v>
      </c>
      <c r="P102" s="163">
        <v>80.54504310344828</v>
      </c>
      <c r="Q102" s="186">
        <v>97</v>
      </c>
      <c r="R102" s="133">
        <v>98</v>
      </c>
      <c r="S102" s="236" t="s">
        <v>32</v>
      </c>
      <c r="T102" s="189"/>
      <c r="U102" s="227"/>
      <c r="V102" s="189"/>
      <c r="W102" s="228"/>
    </row>
    <row r="103" spans="1:23" s="205" customFormat="1" ht="20.25" customHeight="1">
      <c r="A103" s="131" t="s">
        <v>28</v>
      </c>
      <c r="B103" s="216" t="s">
        <v>589</v>
      </c>
      <c r="C103" s="133">
        <v>118</v>
      </c>
      <c r="D103" s="133" t="s">
        <v>595</v>
      </c>
      <c r="E103" s="217">
        <v>2121110205</v>
      </c>
      <c r="F103" s="218" t="s">
        <v>692</v>
      </c>
      <c r="G103" s="136">
        <v>86.5148706929885</v>
      </c>
      <c r="H103" s="137">
        <v>0.625</v>
      </c>
      <c r="I103" s="220">
        <v>87.1398706929885</v>
      </c>
      <c r="J103" s="136">
        <v>75.45977011494253</v>
      </c>
      <c r="K103" s="137">
        <v>1.5</v>
      </c>
      <c r="L103" s="220">
        <v>76.95977011494253</v>
      </c>
      <c r="M103" s="136">
        <v>85</v>
      </c>
      <c r="N103" s="137">
        <v>0</v>
      </c>
      <c r="O103" s="220">
        <v>85</v>
      </c>
      <c r="P103" s="163">
        <v>79.29080819015518</v>
      </c>
      <c r="Q103" s="186">
        <v>98</v>
      </c>
      <c r="R103" s="133">
        <v>106</v>
      </c>
      <c r="S103" s="236" t="s">
        <v>32</v>
      </c>
      <c r="T103" s="189"/>
      <c r="U103" s="227"/>
      <c r="V103" s="189"/>
      <c r="W103" s="228"/>
    </row>
    <row r="104" spans="1:23" s="205" customFormat="1" ht="20.25" customHeight="1">
      <c r="A104" s="131" t="s">
        <v>28</v>
      </c>
      <c r="B104" s="216" t="s">
        <v>589</v>
      </c>
      <c r="C104" s="133">
        <v>118</v>
      </c>
      <c r="D104" s="133" t="s">
        <v>590</v>
      </c>
      <c r="E104" s="217">
        <v>2121110151</v>
      </c>
      <c r="F104" s="218" t="s">
        <v>693</v>
      </c>
      <c r="G104" s="136">
        <v>83.72327586206896</v>
      </c>
      <c r="H104" s="137">
        <v>0.5625</v>
      </c>
      <c r="I104" s="220">
        <v>84.28577586206896</v>
      </c>
      <c r="J104" s="136">
        <v>76.24137931034483</v>
      </c>
      <c r="K104" s="137">
        <v>1.5</v>
      </c>
      <c r="L104" s="220">
        <v>77.74137931034483</v>
      </c>
      <c r="M104" s="136">
        <v>83</v>
      </c>
      <c r="N104" s="137">
        <v>0</v>
      </c>
      <c r="O104" s="220">
        <v>83</v>
      </c>
      <c r="P104" s="163">
        <v>79.24890086206896</v>
      </c>
      <c r="Q104" s="186">
        <v>99</v>
      </c>
      <c r="R104" s="133">
        <v>103</v>
      </c>
      <c r="S104" s="236" t="s">
        <v>32</v>
      </c>
      <c r="T104" s="189"/>
      <c r="U104" s="227"/>
      <c r="V104" s="189"/>
      <c r="W104" s="228"/>
    </row>
    <row r="105" spans="1:23" s="205" customFormat="1" ht="20.25" customHeight="1">
      <c r="A105" s="131" t="s">
        <v>28</v>
      </c>
      <c r="B105" s="216" t="s">
        <v>589</v>
      </c>
      <c r="C105" s="133">
        <v>118</v>
      </c>
      <c r="D105" s="133" t="s">
        <v>592</v>
      </c>
      <c r="E105" s="217">
        <v>2121110175</v>
      </c>
      <c r="F105" s="218" t="s">
        <v>694</v>
      </c>
      <c r="G105" s="136">
        <v>82.0280172413793</v>
      </c>
      <c r="H105" s="137">
        <v>0.3125</v>
      </c>
      <c r="I105" s="220">
        <v>82.3405172413793</v>
      </c>
      <c r="J105" s="136">
        <v>77.82758620689656</v>
      </c>
      <c r="K105" s="137">
        <v>0.5</v>
      </c>
      <c r="L105" s="220">
        <v>78.32758620689656</v>
      </c>
      <c r="M105" s="136">
        <v>80</v>
      </c>
      <c r="N105" s="137">
        <v>0</v>
      </c>
      <c r="O105" s="220">
        <v>80</v>
      </c>
      <c r="P105" s="163">
        <v>79.09676724137931</v>
      </c>
      <c r="Q105" s="186">
        <v>100</v>
      </c>
      <c r="R105" s="133">
        <v>96</v>
      </c>
      <c r="S105" s="236" t="s">
        <v>32</v>
      </c>
      <c r="T105" s="189"/>
      <c r="U105" s="227"/>
      <c r="V105" s="189"/>
      <c r="W105" s="228"/>
    </row>
    <row r="106" spans="1:23" s="205" customFormat="1" ht="20.25" customHeight="1">
      <c r="A106" s="131" t="s">
        <v>28</v>
      </c>
      <c r="B106" s="216" t="s">
        <v>589</v>
      </c>
      <c r="C106" s="133">
        <v>118</v>
      </c>
      <c r="D106" s="133" t="s">
        <v>592</v>
      </c>
      <c r="E106" s="217">
        <v>2121110168</v>
      </c>
      <c r="F106" s="218" t="s">
        <v>695</v>
      </c>
      <c r="G106" s="136">
        <v>83.7163793070115</v>
      </c>
      <c r="H106" s="137">
        <v>0.3125</v>
      </c>
      <c r="I106" s="220">
        <v>84.0288793070115</v>
      </c>
      <c r="J106" s="136">
        <v>76.54022988505747</v>
      </c>
      <c r="K106" s="137">
        <v>1.5</v>
      </c>
      <c r="L106" s="220">
        <v>78.04022988505747</v>
      </c>
      <c r="M106" s="136">
        <v>79.5</v>
      </c>
      <c r="N106" s="137">
        <v>0</v>
      </c>
      <c r="O106" s="220">
        <v>79.5</v>
      </c>
      <c r="P106" s="163">
        <v>79.08450430984483</v>
      </c>
      <c r="Q106" s="186">
        <v>101</v>
      </c>
      <c r="R106" s="133">
        <v>102</v>
      </c>
      <c r="S106" s="236" t="s">
        <v>32</v>
      </c>
      <c r="T106" s="189"/>
      <c r="U106" s="227"/>
      <c r="V106" s="189"/>
      <c r="W106" s="228"/>
    </row>
    <row r="107" spans="1:23" s="205" customFormat="1" ht="20.25" customHeight="1">
      <c r="A107" s="131" t="s">
        <v>28</v>
      </c>
      <c r="B107" s="216" t="s">
        <v>589</v>
      </c>
      <c r="C107" s="133">
        <v>118</v>
      </c>
      <c r="D107" s="133" t="s">
        <v>595</v>
      </c>
      <c r="E107" s="217">
        <v>2121110210</v>
      </c>
      <c r="F107" s="218" t="s">
        <v>696</v>
      </c>
      <c r="G107" s="136">
        <v>87.25122126770115</v>
      </c>
      <c r="H107" s="137">
        <v>1.9</v>
      </c>
      <c r="I107" s="220">
        <v>89.15122126770116</v>
      </c>
      <c r="J107" s="136">
        <v>74.95402298850574</v>
      </c>
      <c r="K107" s="137">
        <v>0.5</v>
      </c>
      <c r="L107" s="220">
        <v>75.45402298850574</v>
      </c>
      <c r="M107" s="136">
        <v>89</v>
      </c>
      <c r="N107" s="137">
        <v>1.45</v>
      </c>
      <c r="O107" s="220">
        <v>90.45</v>
      </c>
      <c r="P107" s="163">
        <v>79.00820043153448</v>
      </c>
      <c r="Q107" s="186">
        <v>102</v>
      </c>
      <c r="R107" s="133">
        <v>108</v>
      </c>
      <c r="S107" s="236" t="s">
        <v>32</v>
      </c>
      <c r="T107" s="189"/>
      <c r="U107" s="227"/>
      <c r="V107" s="189"/>
      <c r="W107" s="228"/>
    </row>
    <row r="108" spans="1:23" s="205" customFormat="1" ht="20.25" customHeight="1">
      <c r="A108" s="131" t="s">
        <v>28</v>
      </c>
      <c r="B108" s="216" t="s">
        <v>589</v>
      </c>
      <c r="C108" s="133">
        <v>118</v>
      </c>
      <c r="D108" s="133" t="s">
        <v>590</v>
      </c>
      <c r="E108" s="217">
        <v>2121110148</v>
      </c>
      <c r="F108" s="218" t="s">
        <v>697</v>
      </c>
      <c r="G108" s="136">
        <v>83.49762931034482</v>
      </c>
      <c r="H108" s="137">
        <v>0.8625</v>
      </c>
      <c r="I108" s="220">
        <v>84.36012931034482</v>
      </c>
      <c r="J108" s="136">
        <v>77.20689655172414</v>
      </c>
      <c r="K108" s="137">
        <v>0</v>
      </c>
      <c r="L108" s="220">
        <v>77.20689655172414</v>
      </c>
      <c r="M108" s="136">
        <v>83.5</v>
      </c>
      <c r="N108" s="137">
        <v>0</v>
      </c>
      <c r="O108" s="220">
        <v>83.5</v>
      </c>
      <c r="P108" s="163">
        <v>78.90919181034482</v>
      </c>
      <c r="Q108" s="186">
        <v>103</v>
      </c>
      <c r="R108" s="133">
        <v>101</v>
      </c>
      <c r="S108" s="236" t="s">
        <v>32</v>
      </c>
      <c r="T108" s="189"/>
      <c r="U108" s="227"/>
      <c r="V108" s="189"/>
      <c r="W108" s="228"/>
    </row>
    <row r="109" spans="1:23" s="205" customFormat="1" ht="20.25" customHeight="1">
      <c r="A109" s="131" t="s">
        <v>28</v>
      </c>
      <c r="B109" s="216" t="s">
        <v>589</v>
      </c>
      <c r="C109" s="133">
        <v>118</v>
      </c>
      <c r="D109" s="133" t="s">
        <v>595</v>
      </c>
      <c r="E109" s="217">
        <v>2131110521</v>
      </c>
      <c r="F109" s="218" t="s">
        <v>698</v>
      </c>
      <c r="G109" s="136">
        <v>83.99880555333334</v>
      </c>
      <c r="H109" s="137">
        <v>0.125</v>
      </c>
      <c r="I109" s="220">
        <v>84.12380555333334</v>
      </c>
      <c r="J109" s="136">
        <v>77.22666666666667</v>
      </c>
      <c r="K109" s="137">
        <v>0</v>
      </c>
      <c r="L109" s="220">
        <v>77.22666666666667</v>
      </c>
      <c r="M109" s="136">
        <v>82</v>
      </c>
      <c r="N109" s="137">
        <v>0</v>
      </c>
      <c r="O109" s="220">
        <v>82</v>
      </c>
      <c r="P109" s="163">
        <v>78.73857083300001</v>
      </c>
      <c r="Q109" s="186">
        <v>104</v>
      </c>
      <c r="R109" s="133">
        <v>100</v>
      </c>
      <c r="S109" s="236" t="s">
        <v>32</v>
      </c>
      <c r="T109" s="189"/>
      <c r="U109" s="227"/>
      <c r="V109" s="189"/>
      <c r="W109" s="228"/>
    </row>
    <row r="110" spans="1:23" s="205" customFormat="1" ht="20.25" customHeight="1">
      <c r="A110" s="131" t="s">
        <v>28</v>
      </c>
      <c r="B110" s="216" t="s">
        <v>589</v>
      </c>
      <c r="C110" s="133">
        <v>118</v>
      </c>
      <c r="D110" s="133" t="s">
        <v>592</v>
      </c>
      <c r="E110" s="217">
        <v>2121110181</v>
      </c>
      <c r="F110" s="218" t="s">
        <v>699</v>
      </c>
      <c r="G110" s="136">
        <v>87.47341954022988</v>
      </c>
      <c r="H110" s="137">
        <v>1.35</v>
      </c>
      <c r="I110" s="220">
        <v>88.82341954022988</v>
      </c>
      <c r="J110" s="136">
        <v>75.80459770114942</v>
      </c>
      <c r="K110" s="137">
        <v>0.5</v>
      </c>
      <c r="L110" s="220">
        <v>76.30459770114942</v>
      </c>
      <c r="M110" s="136">
        <v>80</v>
      </c>
      <c r="N110" s="137">
        <v>0</v>
      </c>
      <c r="O110" s="220">
        <v>80</v>
      </c>
      <c r="P110" s="163">
        <v>78.55196120689655</v>
      </c>
      <c r="Q110" s="186">
        <v>105</v>
      </c>
      <c r="R110" s="133">
        <v>104</v>
      </c>
      <c r="S110" s="236" t="s">
        <v>32</v>
      </c>
      <c r="T110" s="189"/>
      <c r="U110" s="227"/>
      <c r="V110" s="189"/>
      <c r="W110" s="228"/>
    </row>
    <row r="111" spans="1:23" s="205" customFormat="1" ht="20.25" customHeight="1">
      <c r="A111" s="131" t="s">
        <v>28</v>
      </c>
      <c r="B111" s="216" t="s">
        <v>589</v>
      </c>
      <c r="C111" s="133">
        <v>118</v>
      </c>
      <c r="D111" s="133" t="s">
        <v>590</v>
      </c>
      <c r="E111" s="217">
        <v>2121110144</v>
      </c>
      <c r="F111" s="218" t="s">
        <v>700</v>
      </c>
      <c r="G111" s="136">
        <v>86.81235632183908</v>
      </c>
      <c r="H111" s="137">
        <v>0.6625</v>
      </c>
      <c r="I111" s="220">
        <v>86.81235632183908</v>
      </c>
      <c r="J111" s="136">
        <v>77.4367816091954</v>
      </c>
      <c r="K111" s="137">
        <v>0</v>
      </c>
      <c r="L111" s="220">
        <v>77.4367816091954</v>
      </c>
      <c r="M111" s="136">
        <v>74</v>
      </c>
      <c r="N111" s="137">
        <v>0</v>
      </c>
      <c r="O111" s="220">
        <v>74</v>
      </c>
      <c r="P111" s="163">
        <v>78.49943965517242</v>
      </c>
      <c r="Q111" s="186">
        <v>106</v>
      </c>
      <c r="R111" s="133">
        <v>99</v>
      </c>
      <c r="S111" s="236" t="s">
        <v>32</v>
      </c>
      <c r="T111" s="189"/>
      <c r="U111" s="227"/>
      <c r="V111" s="189"/>
      <c r="W111" s="228"/>
    </row>
    <row r="112" spans="1:23" s="205" customFormat="1" ht="20.25" customHeight="1">
      <c r="A112" s="131" t="s">
        <v>28</v>
      </c>
      <c r="B112" s="216" t="s">
        <v>589</v>
      </c>
      <c r="C112" s="133">
        <v>118</v>
      </c>
      <c r="D112" s="133" t="s">
        <v>592</v>
      </c>
      <c r="E112" s="217">
        <v>2121110177</v>
      </c>
      <c r="F112" s="218" t="s">
        <v>701</v>
      </c>
      <c r="G112" s="136">
        <v>86.94985632183908</v>
      </c>
      <c r="H112" s="137">
        <v>1.0875</v>
      </c>
      <c r="I112" s="220">
        <v>89.03735632183908</v>
      </c>
      <c r="J112" s="136">
        <v>75.4367816091954</v>
      </c>
      <c r="K112" s="137">
        <v>0.8</v>
      </c>
      <c r="L112" s="220">
        <v>76.2367816091954</v>
      </c>
      <c r="M112" s="136">
        <v>77.5</v>
      </c>
      <c r="N112" s="137">
        <v>0</v>
      </c>
      <c r="O112" s="220">
        <v>77.5</v>
      </c>
      <c r="P112" s="163">
        <v>78.28318965517241</v>
      </c>
      <c r="Q112" s="186">
        <v>107</v>
      </c>
      <c r="R112" s="133">
        <v>107</v>
      </c>
      <c r="S112" s="236" t="s">
        <v>32</v>
      </c>
      <c r="T112" s="189"/>
      <c r="U112" s="227"/>
      <c r="V112" s="189"/>
      <c r="W112" s="228"/>
    </row>
    <row r="113" spans="1:23" s="205" customFormat="1" ht="20.25" customHeight="1">
      <c r="A113" s="131" t="s">
        <v>28</v>
      </c>
      <c r="B113" s="216" t="s">
        <v>589</v>
      </c>
      <c r="C113" s="133">
        <v>118</v>
      </c>
      <c r="D113" s="133" t="s">
        <v>595</v>
      </c>
      <c r="E113" s="217">
        <v>2121110198</v>
      </c>
      <c r="F113" s="218" t="s">
        <v>702</v>
      </c>
      <c r="G113" s="136">
        <v>87.58167816091954</v>
      </c>
      <c r="H113" s="137">
        <v>1.8</v>
      </c>
      <c r="I113" s="220">
        <v>89.38167816091953</v>
      </c>
      <c r="J113" s="136">
        <v>74.2183908045977</v>
      </c>
      <c r="K113" s="137">
        <v>0.5</v>
      </c>
      <c r="L113" s="220">
        <v>74.7183908045977</v>
      </c>
      <c r="M113" s="136">
        <v>86.5</v>
      </c>
      <c r="N113" s="137">
        <v>0</v>
      </c>
      <c r="O113" s="220">
        <v>86.5</v>
      </c>
      <c r="P113" s="163">
        <v>78.09604482758621</v>
      </c>
      <c r="Q113" s="186">
        <v>108</v>
      </c>
      <c r="R113" s="133">
        <v>111</v>
      </c>
      <c r="S113" s="236" t="s">
        <v>32</v>
      </c>
      <c r="T113" s="189"/>
      <c r="U113" s="227"/>
      <c r="V113" s="189"/>
      <c r="W113" s="228"/>
    </row>
    <row r="114" spans="1:23" s="205" customFormat="1" ht="20.25" customHeight="1">
      <c r="A114" s="131" t="s">
        <v>28</v>
      </c>
      <c r="B114" s="216" t="s">
        <v>589</v>
      </c>
      <c r="C114" s="133">
        <v>118</v>
      </c>
      <c r="D114" s="133" t="s">
        <v>595</v>
      </c>
      <c r="E114" s="217">
        <v>2121110206</v>
      </c>
      <c r="F114" s="218" t="s">
        <v>703</v>
      </c>
      <c r="G114" s="136">
        <v>82.9906609162069</v>
      </c>
      <c r="H114" s="137">
        <v>0.8125</v>
      </c>
      <c r="I114" s="220">
        <v>83.8031609162069</v>
      </c>
      <c r="J114" s="136">
        <v>74.72413793103448</v>
      </c>
      <c r="K114" s="137">
        <v>1.5</v>
      </c>
      <c r="L114" s="220">
        <v>76.22413793103448</v>
      </c>
      <c r="M114" s="136">
        <v>83.5</v>
      </c>
      <c r="N114" s="137">
        <v>0</v>
      </c>
      <c r="O114" s="220">
        <v>83.5</v>
      </c>
      <c r="P114" s="163">
        <v>78.08857758570689</v>
      </c>
      <c r="Q114" s="186">
        <v>109</v>
      </c>
      <c r="R114" s="133">
        <v>109</v>
      </c>
      <c r="S114" s="235" t="s">
        <v>119</v>
      </c>
      <c r="T114" s="189"/>
      <c r="U114" s="227"/>
      <c r="V114" s="189"/>
      <c r="W114" s="228"/>
    </row>
    <row r="115" spans="1:23" s="205" customFormat="1" ht="20.25" customHeight="1">
      <c r="A115" s="131" t="s">
        <v>28</v>
      </c>
      <c r="B115" s="216" t="s">
        <v>589</v>
      </c>
      <c r="C115" s="133">
        <v>118</v>
      </c>
      <c r="D115" s="133" t="s">
        <v>595</v>
      </c>
      <c r="E115" s="217">
        <v>2121110213</v>
      </c>
      <c r="F115" s="218" t="s">
        <v>704</v>
      </c>
      <c r="G115" s="136">
        <v>83.67701149758621</v>
      </c>
      <c r="H115" s="137">
        <v>1</v>
      </c>
      <c r="I115" s="220">
        <v>84.67701149758621</v>
      </c>
      <c r="J115" s="136">
        <v>75.55172413793103</v>
      </c>
      <c r="K115" s="137">
        <v>0.5</v>
      </c>
      <c r="L115" s="220">
        <v>76.05172413793103</v>
      </c>
      <c r="M115" s="136">
        <v>79</v>
      </c>
      <c r="N115" s="137">
        <v>0</v>
      </c>
      <c r="O115" s="220">
        <v>79</v>
      </c>
      <c r="P115" s="163">
        <v>77.6403448280862</v>
      </c>
      <c r="Q115" s="186">
        <v>110</v>
      </c>
      <c r="R115" s="133">
        <v>105</v>
      </c>
      <c r="S115" s="235" t="s">
        <v>119</v>
      </c>
      <c r="T115" s="189"/>
      <c r="U115" s="227"/>
      <c r="V115" s="189"/>
      <c r="W115" s="228"/>
    </row>
    <row r="116" spans="1:23" s="205" customFormat="1" ht="20.25" customHeight="1">
      <c r="A116" s="131" t="s">
        <v>28</v>
      </c>
      <c r="B116" s="216" t="s">
        <v>589</v>
      </c>
      <c r="C116" s="133">
        <v>118</v>
      </c>
      <c r="D116" s="133" t="s">
        <v>595</v>
      </c>
      <c r="E116" s="217">
        <v>2133110272</v>
      </c>
      <c r="F116" s="218" t="s">
        <v>705</v>
      </c>
      <c r="G116" s="136">
        <v>83.4270354383908</v>
      </c>
      <c r="H116" s="137">
        <v>0.125</v>
      </c>
      <c r="I116" s="220">
        <v>83.5520354383908</v>
      </c>
      <c r="J116" s="136">
        <v>74.36781609195403</v>
      </c>
      <c r="K116" s="137">
        <v>0</v>
      </c>
      <c r="L116" s="220">
        <v>74.36781609195403</v>
      </c>
      <c r="M116" s="136">
        <v>87.5</v>
      </c>
      <c r="N116" s="137">
        <v>0</v>
      </c>
      <c r="O116" s="220">
        <v>87.5</v>
      </c>
      <c r="P116" s="163">
        <v>77.05866738472415</v>
      </c>
      <c r="Q116" s="186">
        <v>111</v>
      </c>
      <c r="R116" s="133">
        <v>110</v>
      </c>
      <c r="S116" s="236" t="s">
        <v>32</v>
      </c>
      <c r="T116" s="189"/>
      <c r="U116" s="227"/>
      <c r="V116" s="189"/>
      <c r="W116" s="228"/>
    </row>
    <row r="117" spans="1:23" s="205" customFormat="1" ht="20.25" customHeight="1">
      <c r="A117" s="131" t="s">
        <v>28</v>
      </c>
      <c r="B117" s="216" t="s">
        <v>589</v>
      </c>
      <c r="C117" s="133">
        <v>118</v>
      </c>
      <c r="D117" s="133" t="s">
        <v>592</v>
      </c>
      <c r="E117" s="217">
        <v>2121110165</v>
      </c>
      <c r="F117" s="218" t="s">
        <v>706</v>
      </c>
      <c r="G117" s="136">
        <v>82.88232758620688</v>
      </c>
      <c r="H117" s="137">
        <v>0.3125</v>
      </c>
      <c r="I117" s="220">
        <v>83.19482758620688</v>
      </c>
      <c r="J117" s="136">
        <v>72.72413793103448</v>
      </c>
      <c r="K117" s="137">
        <v>0.5</v>
      </c>
      <c r="L117" s="220">
        <v>73.22413793103448</v>
      </c>
      <c r="M117" s="136">
        <v>91</v>
      </c>
      <c r="N117" s="137">
        <v>0</v>
      </c>
      <c r="O117" s="220">
        <v>91</v>
      </c>
      <c r="P117" s="163">
        <v>76.49732758620688</v>
      </c>
      <c r="Q117" s="186">
        <v>112</v>
      </c>
      <c r="R117" s="133">
        <v>112</v>
      </c>
      <c r="S117" s="236" t="s">
        <v>32</v>
      </c>
      <c r="T117" s="189"/>
      <c r="U117" s="227"/>
      <c r="V117" s="189"/>
      <c r="W117" s="228"/>
    </row>
    <row r="118" spans="1:23" s="205" customFormat="1" ht="20.25" customHeight="1">
      <c r="A118" s="131" t="s">
        <v>28</v>
      </c>
      <c r="B118" s="216" t="s">
        <v>589</v>
      </c>
      <c r="C118" s="133">
        <v>118</v>
      </c>
      <c r="D118" s="133" t="s">
        <v>592</v>
      </c>
      <c r="E118" s="217">
        <v>2121110174</v>
      </c>
      <c r="F118" s="218" t="s">
        <v>707</v>
      </c>
      <c r="G118" s="136">
        <v>85.83139367816092</v>
      </c>
      <c r="H118" s="137">
        <v>0.3125</v>
      </c>
      <c r="I118" s="220">
        <v>86.14389367816092</v>
      </c>
      <c r="J118" s="136">
        <v>72.5632183908046</v>
      </c>
      <c r="K118" s="137">
        <v>1.5</v>
      </c>
      <c r="L118" s="220">
        <v>74.0632183908046</v>
      </c>
      <c r="M118" s="136">
        <v>78.5</v>
      </c>
      <c r="N118" s="137">
        <v>0</v>
      </c>
      <c r="O118" s="220">
        <v>78.5</v>
      </c>
      <c r="P118" s="163">
        <v>76.31899784482758</v>
      </c>
      <c r="Q118" s="186">
        <v>113</v>
      </c>
      <c r="R118" s="133">
        <v>113</v>
      </c>
      <c r="S118" s="236" t="s">
        <v>32</v>
      </c>
      <c r="T118" s="189"/>
      <c r="U118" s="227"/>
      <c r="V118" s="189"/>
      <c r="W118" s="228"/>
    </row>
    <row r="119" spans="1:23" s="205" customFormat="1" ht="20.25" customHeight="1">
      <c r="A119" s="131" t="s">
        <v>28</v>
      </c>
      <c r="B119" s="216" t="s">
        <v>589</v>
      </c>
      <c r="C119" s="133">
        <v>118</v>
      </c>
      <c r="D119" s="133" t="s">
        <v>590</v>
      </c>
      <c r="E119" s="217">
        <v>2121110138</v>
      </c>
      <c r="F119" s="218" t="s">
        <v>708</v>
      </c>
      <c r="G119" s="136">
        <v>86.89691091954023</v>
      </c>
      <c r="H119" s="137">
        <v>1.4125</v>
      </c>
      <c r="I119" s="220">
        <v>88.30941091954023</v>
      </c>
      <c r="J119" s="136">
        <v>71.39080459770115</v>
      </c>
      <c r="K119" s="137">
        <v>0.8</v>
      </c>
      <c r="L119" s="220">
        <v>72.19080459770115</v>
      </c>
      <c r="M119" s="136">
        <v>85.5</v>
      </c>
      <c r="N119" s="137">
        <v>0.375</v>
      </c>
      <c r="O119" s="220">
        <v>85.875</v>
      </c>
      <c r="P119" s="163">
        <v>75.9770150862069</v>
      </c>
      <c r="Q119" s="186">
        <v>114</v>
      </c>
      <c r="R119" s="133">
        <v>114</v>
      </c>
      <c r="S119" s="235" t="s">
        <v>119</v>
      </c>
      <c r="T119" s="189"/>
      <c r="U119" s="227"/>
      <c r="V119" s="189"/>
      <c r="W119" s="228"/>
    </row>
    <row r="120" spans="1:23" s="205" customFormat="1" ht="20.25" customHeight="1">
      <c r="A120" s="131" t="s">
        <v>28</v>
      </c>
      <c r="B120" s="216" t="s">
        <v>589</v>
      </c>
      <c r="C120" s="133">
        <v>118</v>
      </c>
      <c r="D120" s="133" t="s">
        <v>590</v>
      </c>
      <c r="E120" s="217">
        <v>2015110026</v>
      </c>
      <c r="F120" s="218" t="s">
        <v>709</v>
      </c>
      <c r="G120" s="136">
        <v>86.27547701149426</v>
      </c>
      <c r="H120" s="137">
        <v>1.1875</v>
      </c>
      <c r="I120" s="220">
        <v>87.46297701149426</v>
      </c>
      <c r="J120" s="136">
        <v>69.22988505747126</v>
      </c>
      <c r="K120" s="137">
        <v>2</v>
      </c>
      <c r="L120" s="220">
        <v>71.22988505747126</v>
      </c>
      <c r="M120" s="136">
        <v>89.5</v>
      </c>
      <c r="N120" s="216">
        <v>0</v>
      </c>
      <c r="O120" s="232">
        <v>89.5</v>
      </c>
      <c r="P120" s="233">
        <v>75.49186034482759</v>
      </c>
      <c r="Q120" s="186">
        <v>115</v>
      </c>
      <c r="R120" s="133">
        <v>117</v>
      </c>
      <c r="S120" s="235" t="s">
        <v>119</v>
      </c>
      <c r="T120" s="189"/>
      <c r="U120" s="189"/>
      <c r="V120" s="189"/>
      <c r="W120" s="237"/>
    </row>
    <row r="121" spans="1:23" s="205" customFormat="1" ht="20.25" customHeight="1">
      <c r="A121" s="131" t="s">
        <v>28</v>
      </c>
      <c r="B121" s="216" t="s">
        <v>589</v>
      </c>
      <c r="C121" s="133">
        <v>118</v>
      </c>
      <c r="D121" s="133" t="s">
        <v>592</v>
      </c>
      <c r="E121" s="217">
        <v>2115110311</v>
      </c>
      <c r="F121" s="218" t="s">
        <v>710</v>
      </c>
      <c r="G121" s="136">
        <v>86.00233333666667</v>
      </c>
      <c r="H121" s="137">
        <v>1.325</v>
      </c>
      <c r="I121" s="220">
        <v>87.32733333666667</v>
      </c>
      <c r="J121" s="136">
        <v>71.33333333333333</v>
      </c>
      <c r="K121" s="137">
        <v>0</v>
      </c>
      <c r="L121" s="220">
        <v>71.33333333333333</v>
      </c>
      <c r="M121" s="136">
        <v>82</v>
      </c>
      <c r="N121" s="137">
        <v>0</v>
      </c>
      <c r="O121" s="220">
        <v>82</v>
      </c>
      <c r="P121" s="163">
        <v>74.7991000005</v>
      </c>
      <c r="Q121" s="186">
        <v>116</v>
      </c>
      <c r="R121" s="133">
        <v>115</v>
      </c>
      <c r="S121" s="235" t="s">
        <v>119</v>
      </c>
      <c r="T121" s="189"/>
      <c r="U121" s="227"/>
      <c r="V121" s="189"/>
      <c r="W121" s="228"/>
    </row>
    <row r="122" spans="1:23" s="205" customFormat="1" ht="20.25" customHeight="1">
      <c r="A122" s="131" t="s">
        <v>28</v>
      </c>
      <c r="B122" s="216" t="s">
        <v>589</v>
      </c>
      <c r="C122" s="133">
        <v>118</v>
      </c>
      <c r="D122" s="133" t="s">
        <v>592</v>
      </c>
      <c r="E122" s="217">
        <v>2121110178</v>
      </c>
      <c r="F122" s="218" t="s">
        <v>711</v>
      </c>
      <c r="G122" s="136">
        <v>84.41522988505747</v>
      </c>
      <c r="H122" s="137">
        <v>0.4125</v>
      </c>
      <c r="I122" s="220">
        <v>84.82772988505747</v>
      </c>
      <c r="J122" s="136">
        <v>70.70114942528735</v>
      </c>
      <c r="K122" s="137">
        <v>0</v>
      </c>
      <c r="L122" s="220">
        <v>70.70114942528735</v>
      </c>
      <c r="M122" s="136">
        <v>75</v>
      </c>
      <c r="N122" s="137">
        <v>0</v>
      </c>
      <c r="O122" s="220">
        <v>75</v>
      </c>
      <c r="P122" s="163">
        <v>73.25002155172413</v>
      </c>
      <c r="Q122" s="186">
        <v>117</v>
      </c>
      <c r="R122" s="133">
        <v>116</v>
      </c>
      <c r="S122" s="235" t="s">
        <v>119</v>
      </c>
      <c r="T122" s="189"/>
      <c r="U122" s="227"/>
      <c r="V122" s="189"/>
      <c r="W122" s="228"/>
    </row>
    <row r="123" spans="1:23" s="205" customFormat="1" ht="20.25" customHeight="1">
      <c r="A123" s="142" t="s">
        <v>28</v>
      </c>
      <c r="B123" s="229" t="s">
        <v>589</v>
      </c>
      <c r="C123" s="145">
        <v>118</v>
      </c>
      <c r="D123" s="145" t="s">
        <v>595</v>
      </c>
      <c r="E123" s="230">
        <v>2121110207</v>
      </c>
      <c r="F123" s="231" t="s">
        <v>712</v>
      </c>
      <c r="G123" s="148">
        <v>84.97579022655172</v>
      </c>
      <c r="H123" s="149">
        <v>0.8125</v>
      </c>
      <c r="I123" s="234">
        <v>85.78829022655172</v>
      </c>
      <c r="J123" s="148">
        <v>68.93103448275862</v>
      </c>
      <c r="K123" s="149">
        <v>0</v>
      </c>
      <c r="L123" s="234">
        <v>68.93103448275862</v>
      </c>
      <c r="M123" s="148">
        <v>60</v>
      </c>
      <c r="N123" s="149">
        <v>0</v>
      </c>
      <c r="O123" s="234">
        <v>60</v>
      </c>
      <c r="P123" s="168">
        <v>70.56651939605173</v>
      </c>
      <c r="Q123" s="200">
        <v>118</v>
      </c>
      <c r="R123" s="145">
        <v>118</v>
      </c>
      <c r="S123" s="238" t="s">
        <v>119</v>
      </c>
      <c r="T123" s="202"/>
      <c r="U123" s="203"/>
      <c r="V123" s="202"/>
      <c r="W123" s="204"/>
    </row>
    <row r="124" spans="1:23" ht="14.25">
      <c r="A124" s="150" t="s">
        <v>125</v>
      </c>
      <c r="B124" s="151" t="s">
        <v>126</v>
      </c>
      <c r="C124" s="151"/>
      <c r="D124" s="151"/>
      <c r="E124" s="151"/>
      <c r="F124" s="151"/>
      <c r="G124" s="152"/>
      <c r="H124" s="152"/>
      <c r="I124" s="152"/>
      <c r="J124" s="152"/>
      <c r="K124" s="152"/>
      <c r="L124" s="152"/>
      <c r="M124" s="152"/>
      <c r="N124" s="152"/>
      <c r="O124" s="152"/>
      <c r="P124" s="152"/>
      <c r="Q124" s="151"/>
      <c r="R124" s="151"/>
      <c r="S124" s="151"/>
      <c r="T124" s="151"/>
      <c r="U124" s="151"/>
      <c r="V124" s="151"/>
      <c r="W124" s="151"/>
    </row>
    <row r="125" spans="1:23" ht="14.25">
      <c r="A125" s="153"/>
      <c r="B125" s="151" t="s">
        <v>127</v>
      </c>
      <c r="C125" s="151"/>
      <c r="D125" s="151"/>
      <c r="E125" s="151"/>
      <c r="F125" s="151"/>
      <c r="G125" s="152"/>
      <c r="H125" s="152"/>
      <c r="I125" s="152"/>
      <c r="J125" s="152"/>
      <c r="K125" s="152"/>
      <c r="L125" s="152"/>
      <c r="M125" s="152"/>
      <c r="N125" s="152"/>
      <c r="O125" s="152"/>
      <c r="P125" s="152"/>
      <c r="Q125" s="151"/>
      <c r="R125" s="151"/>
      <c r="S125" s="151"/>
      <c r="T125" s="151"/>
      <c r="U125" s="151"/>
      <c r="V125" s="151"/>
      <c r="W125" s="151"/>
    </row>
    <row r="126" spans="1:23" ht="14.25">
      <c r="A126" s="153"/>
      <c r="B126" s="151" t="s">
        <v>128</v>
      </c>
      <c r="C126" s="151"/>
      <c r="D126" s="151"/>
      <c r="E126" s="151"/>
      <c r="F126" s="151"/>
      <c r="G126" s="152"/>
      <c r="H126" s="152"/>
      <c r="I126" s="152"/>
      <c r="J126" s="152"/>
      <c r="K126" s="152"/>
      <c r="L126" s="152"/>
      <c r="M126" s="152"/>
      <c r="N126" s="152"/>
      <c r="O126" s="152"/>
      <c r="P126" s="152"/>
      <c r="Q126" s="151"/>
      <c r="R126" s="151"/>
      <c r="S126" s="151"/>
      <c r="T126" s="151"/>
      <c r="U126" s="151"/>
      <c r="V126" s="151"/>
      <c r="W126" s="151"/>
    </row>
    <row r="127" spans="1:23" ht="14.25">
      <c r="A127" s="153"/>
      <c r="B127" s="151" t="s">
        <v>129</v>
      </c>
      <c r="C127" s="151"/>
      <c r="D127" s="151"/>
      <c r="E127" s="151"/>
      <c r="F127" s="151"/>
      <c r="G127" s="152"/>
      <c r="H127" s="152"/>
      <c r="I127" s="152"/>
      <c r="J127" s="152"/>
      <c r="K127" s="152"/>
      <c r="L127" s="152"/>
      <c r="M127" s="152"/>
      <c r="N127" s="152"/>
      <c r="O127" s="152"/>
      <c r="P127" s="152"/>
      <c r="Q127" s="151"/>
      <c r="R127" s="151"/>
      <c r="S127" s="151"/>
      <c r="T127" s="151"/>
      <c r="U127" s="151"/>
      <c r="V127" s="151"/>
      <c r="W127" s="151"/>
    </row>
    <row r="128" spans="1:23" s="94" customFormat="1" ht="13.5">
      <c r="A128" s="154"/>
      <c r="B128" s="151" t="s">
        <v>130</v>
      </c>
      <c r="C128" s="151"/>
      <c r="D128" s="151"/>
      <c r="E128" s="151"/>
      <c r="F128" s="151"/>
      <c r="G128" s="152"/>
      <c r="H128" s="152"/>
      <c r="I128" s="152"/>
      <c r="J128" s="152"/>
      <c r="K128" s="152"/>
      <c r="L128" s="152"/>
      <c r="M128" s="152"/>
      <c r="N128" s="152"/>
      <c r="O128" s="152"/>
      <c r="P128" s="152"/>
      <c r="Q128" s="151"/>
      <c r="R128" s="151"/>
      <c r="S128" s="151"/>
      <c r="T128" s="151"/>
      <c r="U128" s="151"/>
      <c r="V128" s="151"/>
      <c r="W128" s="151"/>
    </row>
    <row r="129" spans="1:23" s="94" customFormat="1" ht="13.5">
      <c r="A129" s="155"/>
      <c r="B129" s="151" t="s">
        <v>131</v>
      </c>
      <c r="C129" s="151"/>
      <c r="D129" s="151"/>
      <c r="E129" s="151"/>
      <c r="F129" s="151"/>
      <c r="G129" s="152"/>
      <c r="H129" s="152"/>
      <c r="I129" s="152"/>
      <c r="J129" s="152"/>
      <c r="K129" s="152"/>
      <c r="L129" s="152"/>
      <c r="M129" s="152"/>
      <c r="N129" s="152"/>
      <c r="O129" s="152"/>
      <c r="P129" s="152"/>
      <c r="Q129" s="151"/>
      <c r="R129" s="151"/>
      <c r="S129" s="151"/>
      <c r="T129" s="151"/>
      <c r="U129" s="151"/>
      <c r="V129" s="151"/>
      <c r="W129" s="151"/>
    </row>
    <row r="130" ht="14.25">
      <c r="B130" s="95"/>
    </row>
    <row r="131" ht="14.25">
      <c r="B131" s="95"/>
    </row>
    <row r="132" ht="14.25">
      <c r="B132" s="95"/>
    </row>
    <row r="133" ht="14.25">
      <c r="B133" s="95"/>
    </row>
    <row r="134" ht="14.25">
      <c r="B134" s="95"/>
    </row>
    <row r="135" ht="14.25">
      <c r="B135" s="95"/>
    </row>
    <row r="136" ht="14.25">
      <c r="B136" s="95"/>
    </row>
    <row r="137" ht="14.25">
      <c r="B137" s="95"/>
    </row>
    <row r="138" ht="14.25">
      <c r="B138" s="95"/>
    </row>
    <row r="139" ht="14.25">
      <c r="B139" s="95"/>
    </row>
  </sheetData>
  <sheetProtection/>
  <autoFilter ref="A5:CJ129"/>
  <mergeCells count="30">
    <mergeCell ref="A2:V2"/>
    <mergeCell ref="B124:W124"/>
    <mergeCell ref="B125:W125"/>
    <mergeCell ref="B126:W126"/>
    <mergeCell ref="B127:W127"/>
    <mergeCell ref="B128:W128"/>
    <mergeCell ref="B129:W129"/>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s>
  <dataValidations count="6">
    <dataValidation type="list" allowBlank="1" showInputMessage="1" showErrorMessage="1" sqref="V6:V34">
      <formula1>"三好,三标,优干"</formula1>
    </dataValidation>
    <dataValidation type="list" allowBlank="1" showInputMessage="1" showErrorMessage="1" sqref="V1 V120 V4:V5 V35:V119 V121:V123 V124:V65536">
      <formula1>$CI$9:$CI$11</formula1>
    </dataValidation>
    <dataValidation type="list" allowBlank="1" showInputMessage="1" showErrorMessage="1" sqref="T14 T120 T1:T6 T15:T16 T17:T21 T22:T119 T121:T123 T124:T65536">
      <formula1>$CH$9:$CH$16</formula1>
    </dataValidation>
    <dataValidation type="list" allowBlank="1" showInputMessage="1" showErrorMessage="1" sqref="S6:S34">
      <formula1>"是,否"</formula1>
    </dataValidation>
    <dataValidation type="list" allowBlank="1" showInputMessage="1" showErrorMessage="1" sqref="U120 U1:U2 U6:U9 U35:U119 U121:U123 U124:U65536">
      <formula1>$CJ$9:$CJ$12</formula1>
    </dataValidation>
    <dataValidation type="list" allowBlank="1" showInputMessage="1" showErrorMessage="1" sqref="T7:T13">
      <formula1>"一等,二等,三等,德育分未达标,课程考核不合格,体育成绩不合格"</formula1>
    </dataValidation>
  </dataValidations>
  <printOptions horizontalCentered="1" verticalCentered="1"/>
  <pageMargins left="0.2513888888888889" right="0.2513888888888889" top="0.39305555555555555" bottom="0" header="0.2986111111111111" footer="0.2986111111111111"/>
  <pageSetup fitToHeight="0" fitToWidth="1" horizontalDpi="600" verticalDpi="600" orientation="landscape" paperSize="9" scale="68"/>
</worksheet>
</file>

<file path=xl/worksheets/sheet8.xml><?xml version="1.0" encoding="utf-8"?>
<worksheet xmlns="http://schemas.openxmlformats.org/spreadsheetml/2006/main" xmlns:r="http://schemas.openxmlformats.org/officeDocument/2006/relationships">
  <sheetPr>
    <pageSetUpPr fitToPage="1"/>
  </sheetPr>
  <dimension ref="A1:CJ131"/>
  <sheetViews>
    <sheetView zoomScaleSheetLayoutView="100" workbookViewId="0" topLeftCell="A1">
      <selection activeCell="T6" sqref="T6:T26"/>
    </sheetView>
  </sheetViews>
  <sheetFormatPr defaultColWidth="9.00390625" defaultRowHeight="14.25"/>
  <cols>
    <col min="1" max="1" width="12.75390625" style="95" customWidth="1"/>
    <col min="2" max="2" width="12.25390625" style="96" customWidth="1"/>
    <col min="3" max="3" width="7.625" style="95" customWidth="1"/>
    <col min="4" max="4" width="10.125" style="95" customWidth="1"/>
    <col min="5" max="5" width="11.25390625" style="95" customWidth="1"/>
    <col min="6" max="6" width="8.625" style="95" customWidth="1"/>
    <col min="7" max="15" width="6.875" style="97" customWidth="1"/>
    <col min="16" max="16" width="6.875" style="98" customWidth="1"/>
    <col min="17" max="17" width="6.875" style="99" customWidth="1"/>
    <col min="18" max="18" width="6.875" style="95" customWidth="1"/>
    <col min="19" max="19" width="7.00390625" style="100" customWidth="1"/>
    <col min="20" max="20" width="12.125" style="101" customWidth="1"/>
    <col min="21" max="21" width="9.75390625" style="101" customWidth="1"/>
    <col min="22" max="22" width="10.50390625" style="96" customWidth="1"/>
    <col min="23" max="23" width="11.00390625" style="95" customWidth="1"/>
    <col min="24" max="24" width="9.50390625" style="95" customWidth="1"/>
    <col min="25" max="84" width="9.00390625" style="95" customWidth="1"/>
    <col min="85" max="85" width="3.125" style="95" customWidth="1"/>
    <col min="86" max="86" width="15.875" style="95" customWidth="1"/>
    <col min="87" max="87" width="4.875" style="95" customWidth="1"/>
    <col min="88" max="88" width="10.50390625" style="95" customWidth="1"/>
    <col min="89" max="16384" width="9.00390625" style="95" customWidth="1"/>
  </cols>
  <sheetData>
    <row r="1" spans="1:3" ht="20.25" customHeight="1">
      <c r="A1" s="102" t="s">
        <v>0</v>
      </c>
      <c r="B1" s="103"/>
      <c r="C1" s="104"/>
    </row>
    <row r="2" spans="1:22" ht="26.25" customHeight="1">
      <c r="A2" s="105" t="s">
        <v>713</v>
      </c>
      <c r="B2" s="105"/>
      <c r="C2" s="105"/>
      <c r="D2" s="105"/>
      <c r="E2" s="105"/>
      <c r="F2" s="105"/>
      <c r="G2" s="106"/>
      <c r="H2" s="106"/>
      <c r="I2" s="106"/>
      <c r="J2" s="106"/>
      <c r="K2" s="106"/>
      <c r="L2" s="106"/>
      <c r="M2" s="106"/>
      <c r="N2" s="106"/>
      <c r="O2" s="106"/>
      <c r="P2" s="106"/>
      <c r="Q2" s="105"/>
      <c r="R2" s="105"/>
      <c r="S2" s="105"/>
      <c r="T2" s="169"/>
      <c r="U2" s="169"/>
      <c r="V2" s="105"/>
    </row>
    <row r="3" spans="1:21" s="92" customFormat="1" ht="21.75" customHeight="1">
      <c r="A3" s="107" t="s">
        <v>259</v>
      </c>
      <c r="B3" s="107" t="s">
        <v>3</v>
      </c>
      <c r="C3" s="108"/>
      <c r="D3" s="108"/>
      <c r="E3" s="108"/>
      <c r="F3" s="108"/>
      <c r="G3" s="109"/>
      <c r="H3" s="109"/>
      <c r="I3" s="109"/>
      <c r="J3" s="109"/>
      <c r="K3" s="109"/>
      <c r="L3" s="109"/>
      <c r="M3" s="109"/>
      <c r="N3" s="109"/>
      <c r="O3" s="109"/>
      <c r="P3" s="109"/>
      <c r="Q3" s="107" t="s">
        <v>4</v>
      </c>
      <c r="R3" s="108"/>
      <c r="S3" s="170"/>
      <c r="T3" s="108"/>
      <c r="U3" s="171"/>
    </row>
    <row r="4" spans="1:23" ht="18.75" customHeight="1">
      <c r="A4" s="110" t="s">
        <v>5</v>
      </c>
      <c r="B4" s="111" t="s">
        <v>6</v>
      </c>
      <c r="C4" s="112" t="s">
        <v>7</v>
      </c>
      <c r="D4" s="113" t="s">
        <v>8</v>
      </c>
      <c r="E4" s="113" t="s">
        <v>9</v>
      </c>
      <c r="F4" s="114" t="s">
        <v>10</v>
      </c>
      <c r="G4" s="115" t="s">
        <v>11</v>
      </c>
      <c r="H4" s="116" t="s">
        <v>12</v>
      </c>
      <c r="I4" s="156" t="s">
        <v>13</v>
      </c>
      <c r="J4" s="115" t="s">
        <v>14</v>
      </c>
      <c r="K4" s="116" t="s">
        <v>15</v>
      </c>
      <c r="L4" s="156" t="s">
        <v>16</v>
      </c>
      <c r="M4" s="115" t="s">
        <v>17</v>
      </c>
      <c r="N4" s="116" t="s">
        <v>18</v>
      </c>
      <c r="O4" s="156" t="s">
        <v>19</v>
      </c>
      <c r="P4" s="157" t="s">
        <v>20</v>
      </c>
      <c r="Q4" s="112" t="s">
        <v>21</v>
      </c>
      <c r="R4" s="111" t="s">
        <v>22</v>
      </c>
      <c r="S4" s="172" t="s">
        <v>23</v>
      </c>
      <c r="T4" s="173" t="s">
        <v>24</v>
      </c>
      <c r="U4" s="174" t="s">
        <v>25</v>
      </c>
      <c r="V4" s="175" t="s">
        <v>26</v>
      </c>
      <c r="W4" s="176" t="s">
        <v>27</v>
      </c>
    </row>
    <row r="5" spans="1:23" ht="18.75" customHeight="1">
      <c r="A5" s="117"/>
      <c r="B5" s="118"/>
      <c r="C5" s="119"/>
      <c r="D5" s="120"/>
      <c r="E5" s="120"/>
      <c r="F5" s="121"/>
      <c r="G5" s="122"/>
      <c r="H5" s="123"/>
      <c r="I5" s="158"/>
      <c r="J5" s="122"/>
      <c r="K5" s="123"/>
      <c r="L5" s="158"/>
      <c r="M5" s="122"/>
      <c r="N5" s="123"/>
      <c r="O5" s="158"/>
      <c r="P5" s="159"/>
      <c r="Q5" s="119"/>
      <c r="R5" s="118"/>
      <c r="S5" s="177"/>
      <c r="T5" s="178"/>
      <c r="U5" s="179"/>
      <c r="V5" s="180"/>
      <c r="W5" s="181"/>
    </row>
    <row r="6" spans="1:23" s="93" customFormat="1" ht="20.25" customHeight="1">
      <c r="A6" s="124" t="s">
        <v>28</v>
      </c>
      <c r="B6" s="125" t="s">
        <v>714</v>
      </c>
      <c r="C6" s="126">
        <v>51</v>
      </c>
      <c r="D6" s="126" t="s">
        <v>715</v>
      </c>
      <c r="E6" s="127">
        <v>2121110021</v>
      </c>
      <c r="F6" s="128" t="s">
        <v>716</v>
      </c>
      <c r="G6" s="129">
        <v>88.30231818181821</v>
      </c>
      <c r="H6" s="130">
        <v>2.65</v>
      </c>
      <c r="I6" s="160">
        <v>90.95231818181821</v>
      </c>
      <c r="J6" s="129">
        <v>87.5340909090909</v>
      </c>
      <c r="K6" s="130">
        <v>8.75</v>
      </c>
      <c r="L6" s="160">
        <v>96.2840909090909</v>
      </c>
      <c r="M6" s="129">
        <v>91</v>
      </c>
      <c r="N6" s="130">
        <v>1.75</v>
      </c>
      <c r="O6" s="160">
        <v>92.75</v>
      </c>
      <c r="P6" s="161">
        <v>95.13091590909093</v>
      </c>
      <c r="Q6" s="182">
        <v>1</v>
      </c>
      <c r="R6" s="126">
        <v>5</v>
      </c>
      <c r="S6" s="183" t="s">
        <v>32</v>
      </c>
      <c r="T6" s="184" t="s">
        <v>33</v>
      </c>
      <c r="U6" s="184"/>
      <c r="V6" s="184" t="s">
        <v>46</v>
      </c>
      <c r="W6" s="185"/>
    </row>
    <row r="7" spans="1:23" s="93" customFormat="1" ht="20.25" customHeight="1">
      <c r="A7" s="131" t="s">
        <v>28</v>
      </c>
      <c r="B7" s="132" t="s">
        <v>714</v>
      </c>
      <c r="C7" s="133">
        <v>51</v>
      </c>
      <c r="D7" s="133" t="s">
        <v>715</v>
      </c>
      <c r="E7" s="134">
        <v>2121110014</v>
      </c>
      <c r="F7" s="135" t="s">
        <v>717</v>
      </c>
      <c r="G7" s="136">
        <v>88.7965227272727</v>
      </c>
      <c r="H7" s="137">
        <v>1.325</v>
      </c>
      <c r="I7" s="162">
        <v>90.1215227272727</v>
      </c>
      <c r="J7" s="136">
        <v>86.2613636363636</v>
      </c>
      <c r="K7" s="137">
        <v>5.8125</v>
      </c>
      <c r="L7" s="162">
        <v>92.0738636363636</v>
      </c>
      <c r="M7" s="136">
        <v>89.5</v>
      </c>
      <c r="N7" s="137">
        <v>0</v>
      </c>
      <c r="O7" s="162">
        <v>89.5</v>
      </c>
      <c r="P7" s="163">
        <v>91.5236261363636</v>
      </c>
      <c r="Q7" s="186">
        <v>2</v>
      </c>
      <c r="R7" s="187">
        <v>10</v>
      </c>
      <c r="S7" s="188" t="s">
        <v>32</v>
      </c>
      <c r="T7" s="189" t="s">
        <v>33</v>
      </c>
      <c r="U7" s="189"/>
      <c r="V7" s="189"/>
      <c r="W7" s="190"/>
    </row>
    <row r="8" spans="1:23" s="93" customFormat="1" ht="20.25" customHeight="1">
      <c r="A8" s="131" t="s">
        <v>28</v>
      </c>
      <c r="B8" s="132" t="s">
        <v>714</v>
      </c>
      <c r="C8" s="138">
        <v>51</v>
      </c>
      <c r="D8" s="138" t="s">
        <v>715</v>
      </c>
      <c r="E8" s="134">
        <v>2121110002</v>
      </c>
      <c r="F8" s="135" t="s">
        <v>718</v>
      </c>
      <c r="G8" s="136">
        <v>90.60563636363639</v>
      </c>
      <c r="H8" s="137">
        <v>3.325</v>
      </c>
      <c r="I8" s="162">
        <v>93.9306363636364</v>
      </c>
      <c r="J8" s="136">
        <v>88.1931818181818</v>
      </c>
      <c r="K8" s="137">
        <v>3.0625</v>
      </c>
      <c r="L8" s="162">
        <v>91.2556818181818</v>
      </c>
      <c r="M8" s="136">
        <v>87.5</v>
      </c>
      <c r="N8" s="137">
        <v>0</v>
      </c>
      <c r="O8" s="162">
        <v>87.5</v>
      </c>
      <c r="P8" s="163">
        <v>91.2813568181818</v>
      </c>
      <c r="Q8" s="186">
        <v>3</v>
      </c>
      <c r="R8" s="133">
        <v>3</v>
      </c>
      <c r="S8" s="188" t="s">
        <v>32</v>
      </c>
      <c r="T8" s="189" t="s">
        <v>33</v>
      </c>
      <c r="U8" s="189"/>
      <c r="V8" s="189" t="s">
        <v>37</v>
      </c>
      <c r="W8" s="190"/>
    </row>
    <row r="9" spans="1:88" s="93" customFormat="1" ht="20.25" customHeight="1">
      <c r="A9" s="139" t="s">
        <v>28</v>
      </c>
      <c r="B9" s="132" t="s">
        <v>714</v>
      </c>
      <c r="C9" s="133">
        <v>51</v>
      </c>
      <c r="D9" s="133" t="s">
        <v>719</v>
      </c>
      <c r="E9" s="134">
        <v>2121110029</v>
      </c>
      <c r="F9" s="135" t="s">
        <v>720</v>
      </c>
      <c r="G9" s="136">
        <v>90.5556818181818</v>
      </c>
      <c r="H9" s="137">
        <v>2.7625</v>
      </c>
      <c r="I9" s="162">
        <v>93.3181818181818</v>
      </c>
      <c r="J9" s="136">
        <v>89.4659090909091</v>
      </c>
      <c r="K9" s="137">
        <v>1</v>
      </c>
      <c r="L9" s="162">
        <v>90.4659090909091</v>
      </c>
      <c r="M9" s="136">
        <v>87</v>
      </c>
      <c r="N9" s="164">
        <v>0</v>
      </c>
      <c r="O9" s="162">
        <v>87</v>
      </c>
      <c r="P9" s="163">
        <v>90.54715909090909</v>
      </c>
      <c r="Q9" s="186">
        <v>4</v>
      </c>
      <c r="R9" s="133">
        <v>1</v>
      </c>
      <c r="S9" s="188" t="s">
        <v>32</v>
      </c>
      <c r="T9" s="189" t="s">
        <v>41</v>
      </c>
      <c r="U9" s="189"/>
      <c r="V9" s="189" t="s">
        <v>37</v>
      </c>
      <c r="W9" s="190"/>
      <c r="CH9" s="93" t="s">
        <v>33</v>
      </c>
      <c r="CI9" s="93" t="s">
        <v>34</v>
      </c>
      <c r="CJ9" s="93" t="s">
        <v>132</v>
      </c>
    </row>
    <row r="10" spans="1:88" s="93" customFormat="1" ht="20.25" customHeight="1">
      <c r="A10" s="131" t="s">
        <v>28</v>
      </c>
      <c r="B10" s="132" t="s">
        <v>714</v>
      </c>
      <c r="C10" s="138">
        <v>51</v>
      </c>
      <c r="D10" s="138" t="s">
        <v>715</v>
      </c>
      <c r="E10" s="134">
        <v>2121110003</v>
      </c>
      <c r="F10" s="135" t="s">
        <v>721</v>
      </c>
      <c r="G10" s="136">
        <v>90.6738181818182</v>
      </c>
      <c r="H10" s="137">
        <v>3.025</v>
      </c>
      <c r="I10" s="162">
        <v>93.69881818181821</v>
      </c>
      <c r="J10" s="136">
        <v>88.5340909090909</v>
      </c>
      <c r="K10" s="137">
        <v>1</v>
      </c>
      <c r="L10" s="162">
        <v>89.5340909090909</v>
      </c>
      <c r="M10" s="136">
        <v>86.5</v>
      </c>
      <c r="N10" s="137">
        <v>0</v>
      </c>
      <c r="O10" s="162">
        <v>86.5</v>
      </c>
      <c r="P10" s="163">
        <v>89.85539090909093</v>
      </c>
      <c r="Q10" s="186">
        <v>5</v>
      </c>
      <c r="R10" s="133">
        <v>2</v>
      </c>
      <c r="S10" s="188" t="s">
        <v>32</v>
      </c>
      <c r="T10" s="189" t="s">
        <v>41</v>
      </c>
      <c r="U10" s="191"/>
      <c r="V10" s="189" t="s">
        <v>37</v>
      </c>
      <c r="W10" s="190"/>
      <c r="CH10" s="93" t="s">
        <v>41</v>
      </c>
      <c r="CI10" s="93" t="s">
        <v>37</v>
      </c>
      <c r="CJ10" s="93" t="s">
        <v>133</v>
      </c>
    </row>
    <row r="11" spans="1:88" s="93" customFormat="1" ht="20.25" customHeight="1">
      <c r="A11" s="131" t="s">
        <v>28</v>
      </c>
      <c r="B11" s="132" t="s">
        <v>714</v>
      </c>
      <c r="C11" s="133">
        <v>51</v>
      </c>
      <c r="D11" s="133" t="s">
        <v>719</v>
      </c>
      <c r="E11" s="134">
        <v>2121110053</v>
      </c>
      <c r="F11" s="135" t="s">
        <v>722</v>
      </c>
      <c r="G11" s="136">
        <v>83.0943181818182</v>
      </c>
      <c r="H11" s="137">
        <v>0.9125</v>
      </c>
      <c r="I11" s="162">
        <v>84.00681818181819</v>
      </c>
      <c r="J11" s="136">
        <v>85.0340909090909</v>
      </c>
      <c r="K11" s="137">
        <v>6.25</v>
      </c>
      <c r="L11" s="162">
        <v>91.2840909090909</v>
      </c>
      <c r="M11" s="136">
        <v>84.5</v>
      </c>
      <c r="N11" s="137">
        <v>0</v>
      </c>
      <c r="O11" s="162">
        <v>84.5</v>
      </c>
      <c r="P11" s="163">
        <v>89.51409090909091</v>
      </c>
      <c r="Q11" s="186">
        <v>6</v>
      </c>
      <c r="R11" s="133">
        <v>14</v>
      </c>
      <c r="S11" s="188" t="s">
        <v>32</v>
      </c>
      <c r="T11" s="189" t="s">
        <v>41</v>
      </c>
      <c r="U11" s="191"/>
      <c r="V11" s="189"/>
      <c r="W11" s="190"/>
      <c r="CH11" s="93" t="s">
        <v>52</v>
      </c>
      <c r="CI11" s="93" t="s">
        <v>46</v>
      </c>
      <c r="CJ11" s="93" t="s">
        <v>134</v>
      </c>
    </row>
    <row r="12" spans="1:88" s="93" customFormat="1" ht="20.25" customHeight="1">
      <c r="A12" s="139" t="s">
        <v>28</v>
      </c>
      <c r="B12" s="132" t="s">
        <v>714</v>
      </c>
      <c r="C12" s="138">
        <v>51</v>
      </c>
      <c r="D12" s="138" t="s">
        <v>715</v>
      </c>
      <c r="E12" s="134">
        <v>2121110006</v>
      </c>
      <c r="F12" s="135" t="s">
        <v>723</v>
      </c>
      <c r="G12" s="136">
        <v>88.3738181818182</v>
      </c>
      <c r="H12" s="137">
        <v>2.95</v>
      </c>
      <c r="I12" s="162">
        <v>91.3238181818182</v>
      </c>
      <c r="J12" s="136">
        <v>87.0340909090909</v>
      </c>
      <c r="K12" s="137">
        <v>2.0420000000000016</v>
      </c>
      <c r="L12" s="162">
        <v>89.07609090909091</v>
      </c>
      <c r="M12" s="136">
        <v>88.5</v>
      </c>
      <c r="N12" s="164">
        <v>0</v>
      </c>
      <c r="O12" s="162">
        <v>88.5</v>
      </c>
      <c r="P12" s="163">
        <v>89.35564090909091</v>
      </c>
      <c r="Q12" s="186">
        <v>7</v>
      </c>
      <c r="R12" s="133">
        <v>6</v>
      </c>
      <c r="S12" s="188" t="s">
        <v>32</v>
      </c>
      <c r="T12" s="189" t="s">
        <v>41</v>
      </c>
      <c r="U12" s="191"/>
      <c r="V12" s="189"/>
      <c r="W12" s="190"/>
      <c r="CH12" s="93" t="s">
        <v>505</v>
      </c>
      <c r="CJ12" s="93" t="s">
        <v>135</v>
      </c>
    </row>
    <row r="13" spans="1:23" s="93" customFormat="1" ht="20.25" customHeight="1">
      <c r="A13" s="131" t="s">
        <v>28</v>
      </c>
      <c r="B13" s="132" t="s">
        <v>714</v>
      </c>
      <c r="C13" s="133">
        <v>51</v>
      </c>
      <c r="D13" s="133" t="s">
        <v>715</v>
      </c>
      <c r="E13" s="134">
        <v>2121110005</v>
      </c>
      <c r="F13" s="135" t="s">
        <v>724</v>
      </c>
      <c r="G13" s="136">
        <v>89.2510909090909</v>
      </c>
      <c r="H13" s="137">
        <v>1.125</v>
      </c>
      <c r="I13" s="162">
        <v>90.3760909090909</v>
      </c>
      <c r="J13" s="136">
        <v>86.4204545454545</v>
      </c>
      <c r="K13" s="137">
        <v>2.1670000000000016</v>
      </c>
      <c r="L13" s="162">
        <v>88.5874545454545</v>
      </c>
      <c r="M13" s="136">
        <v>88.5</v>
      </c>
      <c r="N13" s="137">
        <v>0</v>
      </c>
      <c r="O13" s="162">
        <v>88.5</v>
      </c>
      <c r="P13" s="163">
        <v>88.8470045454545</v>
      </c>
      <c r="Q13" s="186">
        <v>8</v>
      </c>
      <c r="R13" s="133">
        <v>9</v>
      </c>
      <c r="S13" s="188" t="s">
        <v>32</v>
      </c>
      <c r="T13" s="189" t="s">
        <v>41</v>
      </c>
      <c r="U13" s="191"/>
      <c r="V13" s="189"/>
      <c r="W13" s="190"/>
    </row>
    <row r="14" spans="1:23" s="93" customFormat="1" ht="20.25" customHeight="1">
      <c r="A14" s="131" t="s">
        <v>28</v>
      </c>
      <c r="B14" s="132" t="s">
        <v>714</v>
      </c>
      <c r="C14" s="138">
        <v>51</v>
      </c>
      <c r="D14" s="138" t="s">
        <v>715</v>
      </c>
      <c r="E14" s="134">
        <v>2121110004</v>
      </c>
      <c r="F14" s="135" t="s">
        <v>725</v>
      </c>
      <c r="G14" s="136">
        <v>90.7829090909091</v>
      </c>
      <c r="H14" s="137">
        <v>2.225</v>
      </c>
      <c r="I14" s="162">
        <v>93.0079090909091</v>
      </c>
      <c r="J14" s="136">
        <v>86.5795454545455</v>
      </c>
      <c r="K14" s="137">
        <v>1.375</v>
      </c>
      <c r="L14" s="162">
        <v>87.9545454545455</v>
      </c>
      <c r="M14" s="136">
        <v>87</v>
      </c>
      <c r="N14" s="137">
        <v>0</v>
      </c>
      <c r="O14" s="162">
        <v>87</v>
      </c>
      <c r="P14" s="163">
        <v>88.61709545454549</v>
      </c>
      <c r="Q14" s="186">
        <v>9</v>
      </c>
      <c r="R14" s="133">
        <v>7</v>
      </c>
      <c r="S14" s="188" t="s">
        <v>32</v>
      </c>
      <c r="T14" s="189" t="s">
        <v>52</v>
      </c>
      <c r="U14" s="191"/>
      <c r="V14" s="189"/>
      <c r="W14" s="190"/>
    </row>
    <row r="15" spans="1:86" s="93" customFormat="1" ht="20.25" customHeight="1">
      <c r="A15" s="139" t="s">
        <v>28</v>
      </c>
      <c r="B15" s="132" t="s">
        <v>714</v>
      </c>
      <c r="C15" s="133">
        <v>51</v>
      </c>
      <c r="D15" s="133" t="s">
        <v>715</v>
      </c>
      <c r="E15" s="134">
        <v>2106110024</v>
      </c>
      <c r="F15" s="135" t="s">
        <v>726</v>
      </c>
      <c r="G15" s="136">
        <v>89.442</v>
      </c>
      <c r="H15" s="137">
        <v>1.0625</v>
      </c>
      <c r="I15" s="162">
        <v>90.5045</v>
      </c>
      <c r="J15" s="136">
        <v>86</v>
      </c>
      <c r="K15" s="137">
        <v>1.5</v>
      </c>
      <c r="L15" s="162">
        <v>87.5</v>
      </c>
      <c r="M15" s="136">
        <v>88.5</v>
      </c>
      <c r="N15" s="164">
        <v>0</v>
      </c>
      <c r="O15" s="162">
        <v>88.5</v>
      </c>
      <c r="P15" s="163">
        <v>88.050675</v>
      </c>
      <c r="Q15" s="186">
        <v>10</v>
      </c>
      <c r="R15" s="133">
        <v>11</v>
      </c>
      <c r="S15" s="188" t="s">
        <v>32</v>
      </c>
      <c r="T15" s="189" t="s">
        <v>52</v>
      </c>
      <c r="U15" s="191"/>
      <c r="V15" s="189"/>
      <c r="W15" s="190"/>
      <c r="CH15" s="93" t="s">
        <v>512</v>
      </c>
    </row>
    <row r="16" spans="1:86" s="93" customFormat="1" ht="20.25" customHeight="1">
      <c r="A16" s="131" t="s">
        <v>28</v>
      </c>
      <c r="B16" s="132" t="s">
        <v>714</v>
      </c>
      <c r="C16" s="138">
        <v>51</v>
      </c>
      <c r="D16" s="138" t="s">
        <v>719</v>
      </c>
      <c r="E16" s="134">
        <v>2121110047</v>
      </c>
      <c r="F16" s="135" t="s">
        <v>727</v>
      </c>
      <c r="G16" s="136">
        <v>87.754</v>
      </c>
      <c r="H16" s="137">
        <v>1.1875</v>
      </c>
      <c r="I16" s="162">
        <v>88.9415</v>
      </c>
      <c r="J16" s="136">
        <v>87.875</v>
      </c>
      <c r="K16" s="137">
        <v>0</v>
      </c>
      <c r="L16" s="162">
        <v>87.875</v>
      </c>
      <c r="M16" s="136">
        <v>87</v>
      </c>
      <c r="N16" s="137">
        <v>0</v>
      </c>
      <c r="O16" s="162">
        <v>87</v>
      </c>
      <c r="P16" s="163">
        <v>87.947475</v>
      </c>
      <c r="Q16" s="186">
        <v>11</v>
      </c>
      <c r="R16" s="133">
        <v>4</v>
      </c>
      <c r="S16" s="188" t="s">
        <v>32</v>
      </c>
      <c r="T16" s="189" t="s">
        <v>52</v>
      </c>
      <c r="U16" s="191"/>
      <c r="V16" s="189"/>
      <c r="W16" s="190"/>
      <c r="CH16" s="93" t="s">
        <v>515</v>
      </c>
    </row>
    <row r="17" spans="1:23" s="93" customFormat="1" ht="20.25" customHeight="1">
      <c r="A17" s="131" t="s">
        <v>28</v>
      </c>
      <c r="B17" s="132" t="s">
        <v>714</v>
      </c>
      <c r="C17" s="133">
        <v>51</v>
      </c>
      <c r="D17" s="133" t="s">
        <v>719</v>
      </c>
      <c r="E17" s="134">
        <v>2121110048</v>
      </c>
      <c r="F17" s="135" t="s">
        <v>728</v>
      </c>
      <c r="G17" s="136">
        <v>88.0085454545455</v>
      </c>
      <c r="H17" s="137">
        <v>1.0625</v>
      </c>
      <c r="I17" s="162">
        <v>89.0710454545455</v>
      </c>
      <c r="J17" s="136">
        <v>81.6477272727273</v>
      </c>
      <c r="K17" s="137">
        <v>6.0625</v>
      </c>
      <c r="L17" s="162">
        <v>87.7102272727273</v>
      </c>
      <c r="M17" s="136">
        <v>85</v>
      </c>
      <c r="N17" s="137">
        <v>0</v>
      </c>
      <c r="O17" s="162">
        <v>85</v>
      </c>
      <c r="P17" s="163">
        <v>87.64332727272729</v>
      </c>
      <c r="Q17" s="186">
        <v>12</v>
      </c>
      <c r="R17" s="133">
        <v>24</v>
      </c>
      <c r="S17" s="188" t="s">
        <v>32</v>
      </c>
      <c r="T17" s="189" t="s">
        <v>52</v>
      </c>
      <c r="U17" s="191"/>
      <c r="V17" s="189"/>
      <c r="W17" s="190"/>
    </row>
    <row r="18" spans="1:23" s="93" customFormat="1" ht="20.25" customHeight="1">
      <c r="A18" s="139" t="s">
        <v>28</v>
      </c>
      <c r="B18" s="132" t="s">
        <v>714</v>
      </c>
      <c r="C18" s="138">
        <v>51</v>
      </c>
      <c r="D18" s="138" t="s">
        <v>719</v>
      </c>
      <c r="E18" s="134">
        <v>2121110051</v>
      </c>
      <c r="F18" s="135" t="s">
        <v>729</v>
      </c>
      <c r="G18" s="136">
        <v>83.0079545454545</v>
      </c>
      <c r="H18" s="137">
        <v>1.5625</v>
      </c>
      <c r="I18" s="162">
        <v>84.5704545454545</v>
      </c>
      <c r="J18" s="136">
        <v>79.6022727272727</v>
      </c>
      <c r="K18" s="137">
        <v>7.073499999999996</v>
      </c>
      <c r="L18" s="162">
        <v>86.6757727272727</v>
      </c>
      <c r="M18" s="136">
        <v>92.5</v>
      </c>
      <c r="N18" s="164">
        <v>1.75</v>
      </c>
      <c r="O18" s="162">
        <v>94.25</v>
      </c>
      <c r="P18" s="163">
        <v>87.11739772727269</v>
      </c>
      <c r="Q18" s="186">
        <v>13</v>
      </c>
      <c r="R18" s="133">
        <v>30</v>
      </c>
      <c r="S18" s="188" t="s">
        <v>32</v>
      </c>
      <c r="T18" s="189" t="s">
        <v>52</v>
      </c>
      <c r="U18" s="191"/>
      <c r="V18" s="189"/>
      <c r="W18" s="190"/>
    </row>
    <row r="19" spans="1:23" s="93" customFormat="1" ht="20.25" customHeight="1">
      <c r="A19" s="131" t="s">
        <v>28</v>
      </c>
      <c r="B19" s="132" t="s">
        <v>714</v>
      </c>
      <c r="C19" s="133">
        <v>51</v>
      </c>
      <c r="D19" s="133" t="s">
        <v>719</v>
      </c>
      <c r="E19" s="134">
        <v>2121110037</v>
      </c>
      <c r="F19" s="135" t="s">
        <v>730</v>
      </c>
      <c r="G19" s="136">
        <v>88.9688727272727</v>
      </c>
      <c r="H19" s="137">
        <v>0.7125</v>
      </c>
      <c r="I19" s="162">
        <v>89.6813727272727</v>
      </c>
      <c r="J19" s="136">
        <v>86.5113636363636</v>
      </c>
      <c r="K19" s="137">
        <v>0</v>
      </c>
      <c r="L19" s="162">
        <v>86.5113636363636</v>
      </c>
      <c r="M19" s="136">
        <v>85.5</v>
      </c>
      <c r="N19" s="137">
        <v>0</v>
      </c>
      <c r="O19" s="162">
        <v>85.5</v>
      </c>
      <c r="P19" s="163">
        <v>86.8857286363636</v>
      </c>
      <c r="Q19" s="186">
        <v>14</v>
      </c>
      <c r="R19" s="133">
        <v>8</v>
      </c>
      <c r="S19" s="188" t="s">
        <v>32</v>
      </c>
      <c r="T19" s="189" t="s">
        <v>52</v>
      </c>
      <c r="U19" s="191"/>
      <c r="V19" s="189"/>
      <c r="W19" s="190"/>
    </row>
    <row r="20" spans="1:23" s="93" customFormat="1" ht="20.25" customHeight="1">
      <c r="A20" s="131" t="s">
        <v>28</v>
      </c>
      <c r="B20" s="132" t="s">
        <v>714</v>
      </c>
      <c r="C20" s="138">
        <v>51</v>
      </c>
      <c r="D20" s="138" t="s">
        <v>719</v>
      </c>
      <c r="E20" s="134">
        <v>2121110043</v>
      </c>
      <c r="F20" s="135" t="s">
        <v>731</v>
      </c>
      <c r="G20" s="136">
        <v>89.8855927272727</v>
      </c>
      <c r="H20" s="137">
        <v>1.6875</v>
      </c>
      <c r="I20" s="162">
        <v>91.5730927272727</v>
      </c>
      <c r="J20" s="136">
        <v>85.5113636363636</v>
      </c>
      <c r="K20" s="137">
        <v>1</v>
      </c>
      <c r="L20" s="162">
        <v>86.5113636363636</v>
      </c>
      <c r="M20" s="136">
        <v>80.5</v>
      </c>
      <c r="N20" s="137">
        <v>0</v>
      </c>
      <c r="O20" s="162">
        <v>80.5</v>
      </c>
      <c r="P20" s="163">
        <v>86.66948663636359</v>
      </c>
      <c r="Q20" s="186">
        <v>15</v>
      </c>
      <c r="R20" s="133">
        <v>12</v>
      </c>
      <c r="S20" s="188" t="s">
        <v>32</v>
      </c>
      <c r="T20" s="189" t="s">
        <v>52</v>
      </c>
      <c r="U20" s="191"/>
      <c r="V20" s="189"/>
      <c r="W20" s="190"/>
    </row>
    <row r="21" spans="1:23" s="93" customFormat="1" ht="20.25" customHeight="1">
      <c r="A21" s="139" t="s">
        <v>28</v>
      </c>
      <c r="B21" s="132" t="s">
        <v>714</v>
      </c>
      <c r="C21" s="133">
        <v>51</v>
      </c>
      <c r="D21" s="133" t="s">
        <v>715</v>
      </c>
      <c r="E21" s="134">
        <v>2121110012</v>
      </c>
      <c r="F21" s="135" t="s">
        <v>732</v>
      </c>
      <c r="G21" s="136">
        <v>88.5807045454545</v>
      </c>
      <c r="H21" s="137">
        <v>1</v>
      </c>
      <c r="I21" s="162">
        <v>89.5807045454545</v>
      </c>
      <c r="J21" s="136">
        <v>85.3522727272727</v>
      </c>
      <c r="K21" s="137">
        <v>0</v>
      </c>
      <c r="L21" s="162">
        <v>85.3522727272727</v>
      </c>
      <c r="M21" s="136">
        <v>87.5</v>
      </c>
      <c r="N21" s="164">
        <v>0</v>
      </c>
      <c r="O21" s="162">
        <v>87.5</v>
      </c>
      <c r="P21" s="163">
        <v>86.2013102272727</v>
      </c>
      <c r="Q21" s="186">
        <v>16</v>
      </c>
      <c r="R21" s="133">
        <v>13</v>
      </c>
      <c r="S21" s="188" t="s">
        <v>32</v>
      </c>
      <c r="T21" s="189" t="s">
        <v>52</v>
      </c>
      <c r="U21" s="191"/>
      <c r="V21" s="189"/>
      <c r="W21" s="190"/>
    </row>
    <row r="22" spans="1:23" s="93" customFormat="1" ht="20.25" customHeight="1">
      <c r="A22" s="131" t="s">
        <v>28</v>
      </c>
      <c r="B22" s="132" t="s">
        <v>714</v>
      </c>
      <c r="C22" s="138">
        <v>51</v>
      </c>
      <c r="D22" s="138" t="s">
        <v>715</v>
      </c>
      <c r="E22" s="134">
        <v>2121110009</v>
      </c>
      <c r="F22" s="135" t="s">
        <v>733</v>
      </c>
      <c r="G22" s="136">
        <v>88.7358181818182</v>
      </c>
      <c r="H22" s="137">
        <v>1.25</v>
      </c>
      <c r="I22" s="162">
        <v>89.9858181818182</v>
      </c>
      <c r="J22" s="136">
        <v>84.7840909090909</v>
      </c>
      <c r="K22" s="137">
        <v>1</v>
      </c>
      <c r="L22" s="162">
        <v>85.7840909090909</v>
      </c>
      <c r="M22" s="136">
        <v>83</v>
      </c>
      <c r="N22" s="137">
        <v>0</v>
      </c>
      <c r="O22" s="162">
        <v>83</v>
      </c>
      <c r="P22" s="163">
        <v>86.13594090909092</v>
      </c>
      <c r="Q22" s="186">
        <v>17</v>
      </c>
      <c r="R22" s="133">
        <v>15</v>
      </c>
      <c r="S22" s="188" t="s">
        <v>32</v>
      </c>
      <c r="T22" s="189" t="s">
        <v>52</v>
      </c>
      <c r="U22" s="191"/>
      <c r="V22" s="189"/>
      <c r="W22" s="190"/>
    </row>
    <row r="23" spans="1:23" s="93" customFormat="1" ht="20.25" customHeight="1">
      <c r="A23" s="131" t="s">
        <v>28</v>
      </c>
      <c r="B23" s="132" t="s">
        <v>714</v>
      </c>
      <c r="C23" s="133">
        <v>51</v>
      </c>
      <c r="D23" s="133" t="s">
        <v>719</v>
      </c>
      <c r="E23" s="134">
        <v>2121110055</v>
      </c>
      <c r="F23" s="135" t="s">
        <v>734</v>
      </c>
      <c r="G23" s="136">
        <v>83.1272727272727</v>
      </c>
      <c r="H23" s="137">
        <v>0.8125</v>
      </c>
      <c r="I23" s="162">
        <v>83.9397727272727</v>
      </c>
      <c r="J23" s="136">
        <v>84.2613636363636</v>
      </c>
      <c r="K23" s="137">
        <v>2.25</v>
      </c>
      <c r="L23" s="162">
        <v>86.5113636363636</v>
      </c>
      <c r="M23" s="136">
        <v>86.5</v>
      </c>
      <c r="N23" s="137">
        <v>0</v>
      </c>
      <c r="O23" s="162">
        <v>86.5</v>
      </c>
      <c r="P23" s="163">
        <v>86.1244886363636</v>
      </c>
      <c r="Q23" s="186">
        <v>18</v>
      </c>
      <c r="R23" s="133">
        <v>16</v>
      </c>
      <c r="S23" s="188" t="s">
        <v>32</v>
      </c>
      <c r="T23" s="189" t="s">
        <v>52</v>
      </c>
      <c r="U23" s="191"/>
      <c r="V23" s="189"/>
      <c r="W23" s="190"/>
    </row>
    <row r="24" spans="1:23" s="93" customFormat="1" ht="20.25" customHeight="1">
      <c r="A24" s="139" t="s">
        <v>28</v>
      </c>
      <c r="B24" s="132" t="s">
        <v>714</v>
      </c>
      <c r="C24" s="138">
        <v>51</v>
      </c>
      <c r="D24" s="138" t="s">
        <v>715</v>
      </c>
      <c r="E24" s="134">
        <v>2121110016</v>
      </c>
      <c r="F24" s="135" t="s">
        <v>735</v>
      </c>
      <c r="G24" s="136">
        <v>86.46254545454549</v>
      </c>
      <c r="H24" s="137">
        <v>1.125</v>
      </c>
      <c r="I24" s="162">
        <v>87.58754545454549</v>
      </c>
      <c r="J24" s="136">
        <v>84.1477272727273</v>
      </c>
      <c r="K24" s="137">
        <v>1.5</v>
      </c>
      <c r="L24" s="162">
        <v>85.6477272727273</v>
      </c>
      <c r="M24" s="136">
        <v>87</v>
      </c>
      <c r="N24" s="137">
        <v>0</v>
      </c>
      <c r="O24" s="162">
        <v>87</v>
      </c>
      <c r="P24" s="163">
        <v>86.07392727272729</v>
      </c>
      <c r="Q24" s="186">
        <v>19</v>
      </c>
      <c r="R24" s="133">
        <v>17</v>
      </c>
      <c r="S24" s="188" t="s">
        <v>32</v>
      </c>
      <c r="T24" s="189" t="s">
        <v>52</v>
      </c>
      <c r="U24" s="191"/>
      <c r="V24" s="189"/>
      <c r="W24" s="190"/>
    </row>
    <row r="25" spans="1:23" s="93" customFormat="1" ht="20.25" customHeight="1">
      <c r="A25" s="131" t="s">
        <v>28</v>
      </c>
      <c r="B25" s="132" t="s">
        <v>714</v>
      </c>
      <c r="C25" s="133">
        <v>51</v>
      </c>
      <c r="D25" s="133" t="s">
        <v>719</v>
      </c>
      <c r="E25" s="134">
        <v>2121110034</v>
      </c>
      <c r="F25" s="135" t="s">
        <v>736</v>
      </c>
      <c r="G25" s="136">
        <v>89.4416</v>
      </c>
      <c r="H25" s="137">
        <v>1.0625</v>
      </c>
      <c r="I25" s="162">
        <v>90.5041</v>
      </c>
      <c r="J25" s="136">
        <v>83.875</v>
      </c>
      <c r="K25" s="137">
        <v>0.375</v>
      </c>
      <c r="L25" s="162">
        <v>84.25</v>
      </c>
      <c r="M25" s="136">
        <v>88</v>
      </c>
      <c r="N25" s="137">
        <v>0</v>
      </c>
      <c r="O25" s="162">
        <v>88</v>
      </c>
      <c r="P25" s="163">
        <v>85.563115</v>
      </c>
      <c r="Q25" s="186">
        <v>20</v>
      </c>
      <c r="R25" s="133">
        <v>18</v>
      </c>
      <c r="S25" s="188" t="s">
        <v>32</v>
      </c>
      <c r="T25" s="189" t="s">
        <v>52</v>
      </c>
      <c r="U25" s="191"/>
      <c r="V25" s="189"/>
      <c r="W25" s="190"/>
    </row>
    <row r="26" spans="1:23" s="93" customFormat="1" ht="20.25" customHeight="1">
      <c r="A26" s="131" t="s">
        <v>28</v>
      </c>
      <c r="B26" s="132" t="s">
        <v>714</v>
      </c>
      <c r="C26" s="138">
        <v>51</v>
      </c>
      <c r="D26" s="138" t="s">
        <v>719</v>
      </c>
      <c r="E26" s="134">
        <v>2121110038</v>
      </c>
      <c r="F26" s="135" t="s">
        <v>737</v>
      </c>
      <c r="G26" s="136">
        <v>89.2674109090909</v>
      </c>
      <c r="H26" s="137">
        <v>1.3125</v>
      </c>
      <c r="I26" s="162">
        <v>90.5799109090909</v>
      </c>
      <c r="J26" s="136">
        <v>82.4204545454545</v>
      </c>
      <c r="K26" s="137">
        <v>1</v>
      </c>
      <c r="L26" s="162">
        <v>83.4204545454545</v>
      </c>
      <c r="M26" s="136">
        <v>88.5</v>
      </c>
      <c r="N26" s="137">
        <v>0</v>
      </c>
      <c r="O26" s="162">
        <v>88.5</v>
      </c>
      <c r="P26" s="163">
        <v>85.0023275454545</v>
      </c>
      <c r="Q26" s="186">
        <v>21</v>
      </c>
      <c r="R26" s="133">
        <v>22</v>
      </c>
      <c r="S26" s="188" t="s">
        <v>32</v>
      </c>
      <c r="T26" s="189" t="s">
        <v>52</v>
      </c>
      <c r="U26" s="191"/>
      <c r="V26" s="189"/>
      <c r="W26" s="190"/>
    </row>
    <row r="27" spans="1:23" s="93" customFormat="1" ht="20.25" customHeight="1">
      <c r="A27" s="139" t="s">
        <v>28</v>
      </c>
      <c r="B27" s="132" t="s">
        <v>714</v>
      </c>
      <c r="C27" s="133">
        <v>51</v>
      </c>
      <c r="D27" s="133" t="s">
        <v>719</v>
      </c>
      <c r="E27" s="134">
        <v>2121110031</v>
      </c>
      <c r="F27" s="135" t="s">
        <v>738</v>
      </c>
      <c r="G27" s="136">
        <v>89.6511363636364</v>
      </c>
      <c r="H27" s="137">
        <v>1.7875</v>
      </c>
      <c r="I27" s="162">
        <v>91.43863636363639</v>
      </c>
      <c r="J27" s="136">
        <v>82.4431818181818</v>
      </c>
      <c r="K27" s="137">
        <v>1</v>
      </c>
      <c r="L27" s="162">
        <v>83.4431818181818</v>
      </c>
      <c r="M27" s="136">
        <v>85.5</v>
      </c>
      <c r="N27" s="137">
        <v>0</v>
      </c>
      <c r="O27" s="162">
        <v>85.5</v>
      </c>
      <c r="P27" s="163">
        <v>84.8481818181818</v>
      </c>
      <c r="Q27" s="186">
        <v>22</v>
      </c>
      <c r="R27" s="133">
        <v>21</v>
      </c>
      <c r="S27" s="188" t="s">
        <v>32</v>
      </c>
      <c r="T27" s="189"/>
      <c r="U27" s="191"/>
      <c r="V27" s="189"/>
      <c r="W27" s="190"/>
    </row>
    <row r="28" spans="1:23" s="93" customFormat="1" ht="20.25" customHeight="1">
      <c r="A28" s="131" t="s">
        <v>28</v>
      </c>
      <c r="B28" s="132" t="s">
        <v>714</v>
      </c>
      <c r="C28" s="138">
        <v>51</v>
      </c>
      <c r="D28" s="138" t="s">
        <v>715</v>
      </c>
      <c r="E28" s="134">
        <v>2121110028</v>
      </c>
      <c r="F28" s="135" t="s">
        <v>739</v>
      </c>
      <c r="G28" s="136">
        <v>88.39713636363639</v>
      </c>
      <c r="H28" s="137">
        <v>0.75</v>
      </c>
      <c r="I28" s="162">
        <v>89.14713636363639</v>
      </c>
      <c r="J28" s="136">
        <v>82.9431818181818</v>
      </c>
      <c r="K28" s="137">
        <v>0.5</v>
      </c>
      <c r="L28" s="162">
        <v>83.4431818181818</v>
      </c>
      <c r="M28" s="136">
        <v>87.5</v>
      </c>
      <c r="N28" s="137">
        <v>0</v>
      </c>
      <c r="O28" s="162">
        <v>87.5</v>
      </c>
      <c r="P28" s="163">
        <v>84.7044568181818</v>
      </c>
      <c r="Q28" s="186">
        <v>23</v>
      </c>
      <c r="R28" s="133">
        <v>19</v>
      </c>
      <c r="S28" s="188" t="s">
        <v>32</v>
      </c>
      <c r="T28" s="189"/>
      <c r="U28" s="191"/>
      <c r="V28" s="189"/>
      <c r="W28" s="190"/>
    </row>
    <row r="29" spans="1:23" s="93" customFormat="1" ht="20.25" customHeight="1">
      <c r="A29" s="131" t="s">
        <v>28</v>
      </c>
      <c r="B29" s="132" t="s">
        <v>714</v>
      </c>
      <c r="C29" s="133">
        <v>51</v>
      </c>
      <c r="D29" s="133" t="s">
        <v>719</v>
      </c>
      <c r="E29" s="134">
        <v>2121110049</v>
      </c>
      <c r="F29" s="135" t="s">
        <v>740</v>
      </c>
      <c r="G29" s="136">
        <v>87.8215909090909</v>
      </c>
      <c r="H29" s="137">
        <v>0.8125</v>
      </c>
      <c r="I29" s="162">
        <v>88.6340909090909</v>
      </c>
      <c r="J29" s="136">
        <v>82.4204545454545</v>
      </c>
      <c r="K29" s="137">
        <v>1</v>
      </c>
      <c r="L29" s="162">
        <v>83.4204545454545</v>
      </c>
      <c r="M29" s="136">
        <v>83.5</v>
      </c>
      <c r="N29" s="137">
        <v>0</v>
      </c>
      <c r="O29" s="162">
        <v>83.5</v>
      </c>
      <c r="P29" s="163">
        <v>84.21045454545451</v>
      </c>
      <c r="Q29" s="186">
        <v>24</v>
      </c>
      <c r="R29" s="133">
        <v>23</v>
      </c>
      <c r="S29" s="188" t="s">
        <v>32</v>
      </c>
      <c r="T29" s="189"/>
      <c r="U29" s="191"/>
      <c r="V29" s="189"/>
      <c r="W29" s="190"/>
    </row>
    <row r="30" spans="1:23" s="93" customFormat="1" ht="20.25" customHeight="1">
      <c r="A30" s="139" t="s">
        <v>28</v>
      </c>
      <c r="B30" s="132" t="s">
        <v>714</v>
      </c>
      <c r="C30" s="138">
        <v>51</v>
      </c>
      <c r="D30" s="138" t="s">
        <v>715</v>
      </c>
      <c r="E30" s="134">
        <v>2121110024</v>
      </c>
      <c r="F30" s="135" t="s">
        <v>741</v>
      </c>
      <c r="G30" s="136">
        <v>84.7386363636364</v>
      </c>
      <c r="H30" s="137">
        <v>0.375</v>
      </c>
      <c r="I30" s="162">
        <v>85.1136363636364</v>
      </c>
      <c r="J30" s="136">
        <v>82.4431818181818</v>
      </c>
      <c r="K30" s="137">
        <v>1</v>
      </c>
      <c r="L30" s="162">
        <v>83.4431818181818</v>
      </c>
      <c r="M30" s="136">
        <v>83</v>
      </c>
      <c r="N30" s="137">
        <v>0</v>
      </c>
      <c r="O30" s="162">
        <v>83</v>
      </c>
      <c r="P30" s="163">
        <v>83.64943181818181</v>
      </c>
      <c r="Q30" s="186">
        <v>25</v>
      </c>
      <c r="R30" s="133">
        <v>20</v>
      </c>
      <c r="S30" s="188" t="s">
        <v>32</v>
      </c>
      <c r="T30" s="189"/>
      <c r="U30" s="191"/>
      <c r="V30" s="189"/>
      <c r="W30" s="190"/>
    </row>
    <row r="31" spans="1:23" s="93" customFormat="1" ht="20.25" customHeight="1">
      <c r="A31" s="131" t="s">
        <v>28</v>
      </c>
      <c r="B31" s="132" t="s">
        <v>714</v>
      </c>
      <c r="C31" s="133">
        <v>51</v>
      </c>
      <c r="D31" s="138" t="s">
        <v>719</v>
      </c>
      <c r="E31" s="134">
        <v>2121110041</v>
      </c>
      <c r="F31" s="135" t="s">
        <v>742</v>
      </c>
      <c r="G31" s="136">
        <v>86.2310472727273</v>
      </c>
      <c r="H31" s="137">
        <v>1.6725</v>
      </c>
      <c r="I31" s="162">
        <v>87.9035472727273</v>
      </c>
      <c r="J31" s="136">
        <v>80.9886363636364</v>
      </c>
      <c r="K31" s="137">
        <v>1</v>
      </c>
      <c r="L31" s="162">
        <v>81.9886363636364</v>
      </c>
      <c r="M31" s="136">
        <v>87</v>
      </c>
      <c r="N31" s="137">
        <v>0</v>
      </c>
      <c r="O31" s="162">
        <v>87</v>
      </c>
      <c r="P31" s="163">
        <v>83.3770093636364</v>
      </c>
      <c r="Q31" s="186">
        <v>26</v>
      </c>
      <c r="R31" s="133">
        <v>25</v>
      </c>
      <c r="S31" s="188" t="s">
        <v>32</v>
      </c>
      <c r="T31" s="189"/>
      <c r="U31" s="191"/>
      <c r="V31" s="189"/>
      <c r="W31" s="190"/>
    </row>
    <row r="32" spans="1:23" s="93" customFormat="1" ht="20.25" customHeight="1">
      <c r="A32" s="131" t="s">
        <v>28</v>
      </c>
      <c r="B32" s="132" t="s">
        <v>714</v>
      </c>
      <c r="C32" s="138">
        <v>51</v>
      </c>
      <c r="D32" s="138" t="s">
        <v>719</v>
      </c>
      <c r="E32" s="134">
        <v>2121110052</v>
      </c>
      <c r="F32" s="135" t="s">
        <v>743</v>
      </c>
      <c r="G32" s="136">
        <v>88.1443181818182</v>
      </c>
      <c r="H32" s="137">
        <v>1.3125</v>
      </c>
      <c r="I32" s="162">
        <v>89.4568181818182</v>
      </c>
      <c r="J32" s="136">
        <v>79.0340909090909</v>
      </c>
      <c r="K32" s="137">
        <v>1.3125</v>
      </c>
      <c r="L32" s="162">
        <v>80.3465909090909</v>
      </c>
      <c r="M32" s="136">
        <v>90.5</v>
      </c>
      <c r="N32" s="137">
        <v>0</v>
      </c>
      <c r="O32" s="162">
        <v>90.5</v>
      </c>
      <c r="P32" s="163">
        <v>82.7284659090909</v>
      </c>
      <c r="Q32" s="186">
        <v>27</v>
      </c>
      <c r="R32" s="133">
        <v>36</v>
      </c>
      <c r="S32" s="188" t="s">
        <v>32</v>
      </c>
      <c r="T32" s="189"/>
      <c r="U32" s="191"/>
      <c r="V32" s="189"/>
      <c r="W32" s="190"/>
    </row>
    <row r="33" spans="1:23" s="93" customFormat="1" ht="20.25" customHeight="1">
      <c r="A33" s="139" t="s">
        <v>28</v>
      </c>
      <c r="B33" s="132" t="s">
        <v>714</v>
      </c>
      <c r="C33" s="133">
        <v>51</v>
      </c>
      <c r="D33" s="138" t="s">
        <v>715</v>
      </c>
      <c r="E33" s="134">
        <v>2121110022</v>
      </c>
      <c r="F33" s="135" t="s">
        <v>744</v>
      </c>
      <c r="G33" s="136">
        <v>87.4482954545455</v>
      </c>
      <c r="H33" s="137">
        <v>0.375</v>
      </c>
      <c r="I33" s="162">
        <v>87.8232954545455</v>
      </c>
      <c r="J33" s="136">
        <v>80.6477272727273</v>
      </c>
      <c r="K33" s="137">
        <v>1</v>
      </c>
      <c r="L33" s="162">
        <v>81.6477272727273</v>
      </c>
      <c r="M33" s="136">
        <v>82</v>
      </c>
      <c r="N33" s="137">
        <v>0</v>
      </c>
      <c r="O33" s="162">
        <v>82</v>
      </c>
      <c r="P33" s="163">
        <v>82.6092897727273</v>
      </c>
      <c r="Q33" s="186">
        <v>28</v>
      </c>
      <c r="R33" s="133">
        <v>27</v>
      </c>
      <c r="S33" s="188" t="s">
        <v>32</v>
      </c>
      <c r="T33" s="189"/>
      <c r="U33" s="191"/>
      <c r="V33" s="189"/>
      <c r="W33" s="190"/>
    </row>
    <row r="34" spans="1:23" s="93" customFormat="1" ht="20.25" customHeight="1">
      <c r="A34" s="131" t="s">
        <v>28</v>
      </c>
      <c r="B34" s="132" t="s">
        <v>714</v>
      </c>
      <c r="C34" s="138">
        <v>51</v>
      </c>
      <c r="D34" s="138" t="s">
        <v>719</v>
      </c>
      <c r="E34" s="134">
        <v>2121110045</v>
      </c>
      <c r="F34" s="135" t="s">
        <v>745</v>
      </c>
      <c r="G34" s="140">
        <v>88.054</v>
      </c>
      <c r="H34" s="141">
        <v>0.6875</v>
      </c>
      <c r="I34" s="165">
        <v>88.7415</v>
      </c>
      <c r="J34" s="140">
        <v>80.625</v>
      </c>
      <c r="K34" s="141">
        <v>0</v>
      </c>
      <c r="L34" s="165">
        <v>80.625</v>
      </c>
      <c r="M34" s="140">
        <v>86</v>
      </c>
      <c r="N34" s="137">
        <v>0</v>
      </c>
      <c r="O34" s="165">
        <v>86</v>
      </c>
      <c r="P34" s="166">
        <v>82.379975</v>
      </c>
      <c r="Q34" s="192">
        <v>29</v>
      </c>
      <c r="R34" s="193">
        <v>28</v>
      </c>
      <c r="S34" s="188" t="s">
        <v>32</v>
      </c>
      <c r="T34" s="194"/>
      <c r="U34" s="195"/>
      <c r="V34" s="194"/>
      <c r="W34" s="196"/>
    </row>
    <row r="35" spans="1:23" s="93" customFormat="1" ht="20.25" customHeight="1">
      <c r="A35" s="131" t="s">
        <v>28</v>
      </c>
      <c r="B35" s="132" t="s">
        <v>714</v>
      </c>
      <c r="C35" s="133">
        <v>51</v>
      </c>
      <c r="D35" s="138" t="s">
        <v>719</v>
      </c>
      <c r="E35" s="134">
        <v>2121110033</v>
      </c>
      <c r="F35" s="135" t="s">
        <v>746</v>
      </c>
      <c r="G35" s="140">
        <v>88.8234181818182</v>
      </c>
      <c r="H35" s="141">
        <v>1.2125</v>
      </c>
      <c r="I35" s="165">
        <v>90.0359181818182</v>
      </c>
      <c r="J35" s="140">
        <v>80.7840909090909</v>
      </c>
      <c r="K35" s="141">
        <v>0</v>
      </c>
      <c r="L35" s="165">
        <v>80.7840909090909</v>
      </c>
      <c r="M35" s="140">
        <v>81</v>
      </c>
      <c r="N35" s="137">
        <v>0</v>
      </c>
      <c r="O35" s="165">
        <v>81</v>
      </c>
      <c r="P35" s="166">
        <v>82.1934559090909</v>
      </c>
      <c r="Q35" s="192">
        <v>30</v>
      </c>
      <c r="R35" s="193">
        <v>26</v>
      </c>
      <c r="S35" s="188" t="s">
        <v>32</v>
      </c>
      <c r="T35" s="194"/>
      <c r="U35" s="195"/>
      <c r="V35" s="194"/>
      <c r="W35" s="196"/>
    </row>
    <row r="36" spans="1:23" s="93" customFormat="1" ht="20.25" customHeight="1">
      <c r="A36" s="139" t="s">
        <v>28</v>
      </c>
      <c r="B36" s="132" t="s">
        <v>714</v>
      </c>
      <c r="C36" s="138">
        <v>51</v>
      </c>
      <c r="D36" s="138" t="s">
        <v>715</v>
      </c>
      <c r="E36" s="134">
        <v>2121110011</v>
      </c>
      <c r="F36" s="135" t="s">
        <v>747</v>
      </c>
      <c r="G36" s="140">
        <v>88.39831818181821</v>
      </c>
      <c r="H36" s="141">
        <v>1.075</v>
      </c>
      <c r="I36" s="165">
        <v>89.47331818181821</v>
      </c>
      <c r="J36" s="140">
        <v>79.5340909090909</v>
      </c>
      <c r="K36" s="141">
        <v>0.5625</v>
      </c>
      <c r="L36" s="165">
        <v>80.0965909090909</v>
      </c>
      <c r="M36" s="140">
        <v>86</v>
      </c>
      <c r="N36" s="137">
        <v>0</v>
      </c>
      <c r="O36" s="165">
        <v>86</v>
      </c>
      <c r="P36" s="166">
        <v>82.0934409090909</v>
      </c>
      <c r="Q36" s="192">
        <v>31</v>
      </c>
      <c r="R36" s="193">
        <v>31</v>
      </c>
      <c r="S36" s="197" t="s">
        <v>32</v>
      </c>
      <c r="T36" s="194"/>
      <c r="U36" s="195"/>
      <c r="V36" s="194"/>
      <c r="W36" s="196"/>
    </row>
    <row r="37" spans="1:23" s="93" customFormat="1" ht="20.25" customHeight="1">
      <c r="A37" s="131" t="s">
        <v>28</v>
      </c>
      <c r="B37" s="132" t="s">
        <v>714</v>
      </c>
      <c r="C37" s="133">
        <v>51</v>
      </c>
      <c r="D37" s="138" t="s">
        <v>719</v>
      </c>
      <c r="E37" s="134">
        <v>2121110035</v>
      </c>
      <c r="F37" s="135" t="s">
        <v>748</v>
      </c>
      <c r="G37" s="140">
        <v>87.8143272727273</v>
      </c>
      <c r="H37" s="141">
        <v>0.9625</v>
      </c>
      <c r="I37" s="165">
        <v>88.7768272727273</v>
      </c>
      <c r="J37" s="140">
        <v>79.4886363636364</v>
      </c>
      <c r="K37" s="141">
        <v>0</v>
      </c>
      <c r="L37" s="165">
        <v>79.4886363636364</v>
      </c>
      <c r="M37" s="140">
        <v>87.5</v>
      </c>
      <c r="N37" s="137">
        <v>0</v>
      </c>
      <c r="O37" s="165">
        <v>87.5</v>
      </c>
      <c r="P37" s="166">
        <v>81.6830013636364</v>
      </c>
      <c r="Q37" s="192">
        <v>32</v>
      </c>
      <c r="R37" s="193">
        <v>33</v>
      </c>
      <c r="S37" s="198" t="s">
        <v>119</v>
      </c>
      <c r="T37" s="194"/>
      <c r="U37" s="195"/>
      <c r="V37" s="194"/>
      <c r="W37" s="196"/>
    </row>
    <row r="38" spans="1:23" s="93" customFormat="1" ht="20.25" customHeight="1">
      <c r="A38" s="131" t="s">
        <v>28</v>
      </c>
      <c r="B38" s="132" t="s">
        <v>714</v>
      </c>
      <c r="C38" s="138">
        <v>51</v>
      </c>
      <c r="D38" s="138" t="s">
        <v>719</v>
      </c>
      <c r="E38" s="134">
        <v>2121110032</v>
      </c>
      <c r="F38" s="135" t="s">
        <v>749</v>
      </c>
      <c r="G38" s="140">
        <v>88.7506909090909</v>
      </c>
      <c r="H38" s="141">
        <v>1.1125</v>
      </c>
      <c r="I38" s="165">
        <v>89.8631909090909</v>
      </c>
      <c r="J38" s="140">
        <v>79.1704545454545</v>
      </c>
      <c r="K38" s="141">
        <v>0</v>
      </c>
      <c r="L38" s="165">
        <v>79.1704545454545</v>
      </c>
      <c r="M38" s="140">
        <v>87.5</v>
      </c>
      <c r="N38" s="137">
        <v>0</v>
      </c>
      <c r="O38" s="165">
        <v>87.5</v>
      </c>
      <c r="P38" s="166">
        <v>81.60731954545452</v>
      </c>
      <c r="Q38" s="192">
        <v>33</v>
      </c>
      <c r="R38" s="193">
        <v>34</v>
      </c>
      <c r="S38" s="199" t="s">
        <v>119</v>
      </c>
      <c r="T38" s="194"/>
      <c r="U38" s="195"/>
      <c r="V38" s="194"/>
      <c r="W38" s="196"/>
    </row>
    <row r="39" spans="1:23" s="93" customFormat="1" ht="20.25" customHeight="1">
      <c r="A39" s="139" t="s">
        <v>28</v>
      </c>
      <c r="B39" s="132" t="s">
        <v>714</v>
      </c>
      <c r="C39" s="133">
        <v>51</v>
      </c>
      <c r="D39" s="138" t="s">
        <v>715</v>
      </c>
      <c r="E39" s="134">
        <v>2121110010</v>
      </c>
      <c r="F39" s="135" t="s">
        <v>750</v>
      </c>
      <c r="G39" s="140">
        <v>87.40627272727271</v>
      </c>
      <c r="H39" s="141">
        <v>0.75</v>
      </c>
      <c r="I39" s="165">
        <v>88.15627272727271</v>
      </c>
      <c r="J39" s="140">
        <v>79.5113636363636</v>
      </c>
      <c r="K39" s="141">
        <v>0</v>
      </c>
      <c r="L39" s="165">
        <v>79.5113636363636</v>
      </c>
      <c r="M39" s="140">
        <v>84.5</v>
      </c>
      <c r="N39" s="137">
        <v>0</v>
      </c>
      <c r="O39" s="165">
        <v>84.5</v>
      </c>
      <c r="P39" s="166">
        <v>81.3069636363636</v>
      </c>
      <c r="Q39" s="192">
        <v>34</v>
      </c>
      <c r="R39" s="193">
        <v>32</v>
      </c>
      <c r="S39" s="188" t="s">
        <v>32</v>
      </c>
      <c r="T39" s="194"/>
      <c r="U39" s="195"/>
      <c r="V39" s="194"/>
      <c r="W39" s="196"/>
    </row>
    <row r="40" spans="1:23" s="93" customFormat="1" ht="20.25" customHeight="1">
      <c r="A40" s="131" t="s">
        <v>28</v>
      </c>
      <c r="B40" s="132" t="s">
        <v>714</v>
      </c>
      <c r="C40" s="138">
        <v>51</v>
      </c>
      <c r="D40" s="138" t="s">
        <v>715</v>
      </c>
      <c r="E40" s="134">
        <v>2121110008</v>
      </c>
      <c r="F40" s="135" t="s">
        <v>751</v>
      </c>
      <c r="G40" s="140">
        <v>87.2994545454545</v>
      </c>
      <c r="H40" s="141">
        <v>0.75</v>
      </c>
      <c r="I40" s="165">
        <v>88.0494545454545</v>
      </c>
      <c r="J40" s="140">
        <v>78.8522727272727</v>
      </c>
      <c r="K40" s="141">
        <v>0</v>
      </c>
      <c r="L40" s="165">
        <v>78.8522727272727</v>
      </c>
      <c r="M40" s="140">
        <v>88</v>
      </c>
      <c r="N40" s="137">
        <v>0</v>
      </c>
      <c r="O40" s="165">
        <v>88</v>
      </c>
      <c r="P40" s="166">
        <v>81.1466227272727</v>
      </c>
      <c r="Q40" s="192">
        <v>35</v>
      </c>
      <c r="R40" s="193">
        <v>37</v>
      </c>
      <c r="S40" s="197" t="s">
        <v>32</v>
      </c>
      <c r="T40" s="194"/>
      <c r="U40" s="195"/>
      <c r="V40" s="194"/>
      <c r="W40" s="196"/>
    </row>
    <row r="41" spans="1:23" s="93" customFormat="1" ht="20.25" customHeight="1">
      <c r="A41" s="131" t="s">
        <v>28</v>
      </c>
      <c r="B41" s="132" t="s">
        <v>714</v>
      </c>
      <c r="C41" s="133">
        <v>51</v>
      </c>
      <c r="D41" s="138" t="s">
        <v>719</v>
      </c>
      <c r="E41" s="134">
        <v>2121110036</v>
      </c>
      <c r="F41" s="135" t="s">
        <v>752</v>
      </c>
      <c r="G41" s="140">
        <v>88.4006909090909</v>
      </c>
      <c r="H41" s="141">
        <v>1.0125</v>
      </c>
      <c r="I41" s="165">
        <v>89.4131909090909</v>
      </c>
      <c r="J41" s="140">
        <v>78.6704545454545</v>
      </c>
      <c r="K41" s="141">
        <v>0.375</v>
      </c>
      <c r="L41" s="165">
        <v>79.0454545454545</v>
      </c>
      <c r="M41" s="140">
        <v>84.5</v>
      </c>
      <c r="N41" s="137">
        <v>0</v>
      </c>
      <c r="O41" s="165">
        <v>84.5</v>
      </c>
      <c r="P41" s="166">
        <v>81.14606954545452</v>
      </c>
      <c r="Q41" s="192">
        <v>36</v>
      </c>
      <c r="R41" s="193">
        <v>38</v>
      </c>
      <c r="S41" s="199" t="s">
        <v>119</v>
      </c>
      <c r="T41" s="194"/>
      <c r="U41" s="195"/>
      <c r="V41" s="194"/>
      <c r="W41" s="196"/>
    </row>
    <row r="42" spans="1:23" s="93" customFormat="1" ht="20.25" customHeight="1">
      <c r="A42" s="139" t="s">
        <v>28</v>
      </c>
      <c r="B42" s="132" t="s">
        <v>714</v>
      </c>
      <c r="C42" s="138">
        <v>51</v>
      </c>
      <c r="D42" s="138" t="s">
        <v>715</v>
      </c>
      <c r="E42" s="134">
        <v>2121110007</v>
      </c>
      <c r="F42" s="135" t="s">
        <v>753</v>
      </c>
      <c r="G42" s="140">
        <v>85.70854545454551</v>
      </c>
      <c r="H42" s="141">
        <v>0.75</v>
      </c>
      <c r="I42" s="165">
        <v>86.45854545454551</v>
      </c>
      <c r="J42" s="140">
        <v>79.6477272727273</v>
      </c>
      <c r="K42" s="141">
        <v>0</v>
      </c>
      <c r="L42" s="165">
        <v>79.6477272727273</v>
      </c>
      <c r="M42" s="140">
        <v>81</v>
      </c>
      <c r="N42" s="137">
        <v>0</v>
      </c>
      <c r="O42" s="165">
        <v>81</v>
      </c>
      <c r="P42" s="166">
        <v>80.80457727272729</v>
      </c>
      <c r="Q42" s="192">
        <v>37</v>
      </c>
      <c r="R42" s="193">
        <v>29</v>
      </c>
      <c r="S42" s="188" t="s">
        <v>32</v>
      </c>
      <c r="T42" s="194"/>
      <c r="U42" s="195"/>
      <c r="V42" s="194"/>
      <c r="W42" s="196"/>
    </row>
    <row r="43" spans="1:23" s="93" customFormat="1" ht="20.25" customHeight="1">
      <c r="A43" s="131" t="s">
        <v>28</v>
      </c>
      <c r="B43" s="132" t="s">
        <v>714</v>
      </c>
      <c r="C43" s="133">
        <v>51</v>
      </c>
      <c r="D43" s="138" t="s">
        <v>719</v>
      </c>
      <c r="E43" s="134">
        <v>2121110054</v>
      </c>
      <c r="F43" s="135" t="s">
        <v>754</v>
      </c>
      <c r="G43" s="140">
        <v>81.8034090909091</v>
      </c>
      <c r="H43" s="141">
        <v>0.3125</v>
      </c>
      <c r="I43" s="165">
        <v>82.1159090909091</v>
      </c>
      <c r="J43" s="140">
        <v>78.5795454545455</v>
      </c>
      <c r="K43" s="141">
        <v>1</v>
      </c>
      <c r="L43" s="165">
        <v>79.5795454545455</v>
      </c>
      <c r="M43" s="140">
        <v>85</v>
      </c>
      <c r="N43" s="137">
        <v>1.75</v>
      </c>
      <c r="O43" s="165">
        <v>86.75</v>
      </c>
      <c r="P43" s="166">
        <v>80.67704545454548</v>
      </c>
      <c r="Q43" s="192">
        <v>38</v>
      </c>
      <c r="R43" s="193">
        <v>39</v>
      </c>
      <c r="S43" s="188" t="s">
        <v>32</v>
      </c>
      <c r="T43" s="194"/>
      <c r="U43" s="195"/>
      <c r="V43" s="194"/>
      <c r="W43" s="196"/>
    </row>
    <row r="44" spans="1:23" s="93" customFormat="1" ht="20.25" customHeight="1">
      <c r="A44" s="131" t="s">
        <v>28</v>
      </c>
      <c r="B44" s="132" t="s">
        <v>714</v>
      </c>
      <c r="C44" s="138">
        <v>51</v>
      </c>
      <c r="D44" s="138" t="s">
        <v>719</v>
      </c>
      <c r="E44" s="134">
        <v>2121110044</v>
      </c>
      <c r="F44" s="135" t="s">
        <v>755</v>
      </c>
      <c r="G44" s="140">
        <v>82.4858181818182</v>
      </c>
      <c r="H44" s="141">
        <v>0.6875</v>
      </c>
      <c r="I44" s="165">
        <v>83.1733181818182</v>
      </c>
      <c r="J44" s="140">
        <v>79.0340909090909</v>
      </c>
      <c r="K44" s="141">
        <v>0</v>
      </c>
      <c r="L44" s="165">
        <v>79.0340909090909</v>
      </c>
      <c r="M44" s="140">
        <v>86</v>
      </c>
      <c r="N44" s="137">
        <v>0</v>
      </c>
      <c r="O44" s="165">
        <v>86</v>
      </c>
      <c r="P44" s="166">
        <v>80.35156590909091</v>
      </c>
      <c r="Q44" s="192">
        <v>39</v>
      </c>
      <c r="R44" s="193">
        <v>35</v>
      </c>
      <c r="S44" s="188" t="s">
        <v>32</v>
      </c>
      <c r="T44" s="194"/>
      <c r="U44" s="195"/>
      <c r="V44" s="194"/>
      <c r="W44" s="196"/>
    </row>
    <row r="45" spans="1:23" s="93" customFormat="1" ht="20.25" customHeight="1">
      <c r="A45" s="139" t="s">
        <v>28</v>
      </c>
      <c r="B45" s="132" t="s">
        <v>714</v>
      </c>
      <c r="C45" s="133">
        <v>51</v>
      </c>
      <c r="D45" s="138" t="s">
        <v>715</v>
      </c>
      <c r="E45" s="134">
        <v>2121110025</v>
      </c>
      <c r="F45" s="135" t="s">
        <v>756</v>
      </c>
      <c r="G45" s="140">
        <v>82.1232954545455</v>
      </c>
      <c r="H45" s="141">
        <v>0.875</v>
      </c>
      <c r="I45" s="165">
        <v>82.9982954545455</v>
      </c>
      <c r="J45" s="140">
        <v>77.6477272727273</v>
      </c>
      <c r="K45" s="141">
        <v>1</v>
      </c>
      <c r="L45" s="165">
        <v>78.6477272727273</v>
      </c>
      <c r="M45" s="140">
        <v>87</v>
      </c>
      <c r="N45" s="137">
        <v>0</v>
      </c>
      <c r="O45" s="165">
        <v>87</v>
      </c>
      <c r="P45" s="166">
        <v>80.1355397727273</v>
      </c>
      <c r="Q45" s="192">
        <v>40</v>
      </c>
      <c r="R45" s="193">
        <v>41</v>
      </c>
      <c r="S45" s="188" t="s">
        <v>32</v>
      </c>
      <c r="T45" s="194"/>
      <c r="U45" s="195"/>
      <c r="V45" s="194"/>
      <c r="W45" s="196"/>
    </row>
    <row r="46" spans="1:23" s="93" customFormat="1" ht="20.25" customHeight="1">
      <c r="A46" s="131" t="s">
        <v>28</v>
      </c>
      <c r="B46" s="132" t="s">
        <v>714</v>
      </c>
      <c r="C46" s="138">
        <v>51</v>
      </c>
      <c r="D46" s="138" t="s">
        <v>719</v>
      </c>
      <c r="E46" s="134">
        <v>2121110046</v>
      </c>
      <c r="F46" s="135" t="s">
        <v>757</v>
      </c>
      <c r="G46" s="140">
        <v>87.9994545454545</v>
      </c>
      <c r="H46" s="141">
        <v>0.9375</v>
      </c>
      <c r="I46" s="165">
        <v>88.9369545454545</v>
      </c>
      <c r="J46" s="140">
        <v>76.6022727272727</v>
      </c>
      <c r="K46" s="141">
        <v>0</v>
      </c>
      <c r="L46" s="165">
        <v>76.6022727272727</v>
      </c>
      <c r="M46" s="140">
        <v>89.5</v>
      </c>
      <c r="N46" s="141">
        <v>1.75</v>
      </c>
      <c r="O46" s="165">
        <v>91.25</v>
      </c>
      <c r="P46" s="166">
        <v>79.91724772727271</v>
      </c>
      <c r="Q46" s="192">
        <v>41</v>
      </c>
      <c r="R46" s="193">
        <v>43</v>
      </c>
      <c r="S46" s="188" t="s">
        <v>32</v>
      </c>
      <c r="T46" s="194"/>
      <c r="U46" s="195"/>
      <c r="V46" s="194"/>
      <c r="W46" s="196"/>
    </row>
    <row r="47" spans="1:23" s="93" customFormat="1" ht="20.25" customHeight="1">
      <c r="A47" s="131" t="s">
        <v>28</v>
      </c>
      <c r="B47" s="132" t="s">
        <v>714</v>
      </c>
      <c r="C47" s="133">
        <v>51</v>
      </c>
      <c r="D47" s="138" t="s">
        <v>715</v>
      </c>
      <c r="E47" s="134">
        <v>2121110019</v>
      </c>
      <c r="F47" s="135" t="s">
        <v>758</v>
      </c>
      <c r="G47" s="140">
        <v>83.99720454545451</v>
      </c>
      <c r="H47" s="141">
        <v>0.575</v>
      </c>
      <c r="I47" s="165">
        <v>84.57220454545451</v>
      </c>
      <c r="J47" s="140">
        <v>77.3522727272727</v>
      </c>
      <c r="K47" s="141">
        <v>0</v>
      </c>
      <c r="L47" s="165">
        <v>77.3522727272727</v>
      </c>
      <c r="M47" s="140">
        <v>83.5</v>
      </c>
      <c r="N47" s="141">
        <v>0</v>
      </c>
      <c r="O47" s="165">
        <v>83.5</v>
      </c>
      <c r="P47" s="166">
        <v>79.0500352272727</v>
      </c>
      <c r="Q47" s="192">
        <v>42</v>
      </c>
      <c r="R47" s="193">
        <v>42</v>
      </c>
      <c r="S47" s="199" t="s">
        <v>119</v>
      </c>
      <c r="T47" s="194"/>
      <c r="U47" s="195"/>
      <c r="V47" s="194"/>
      <c r="W47" s="196"/>
    </row>
    <row r="48" spans="1:23" s="93" customFormat="1" ht="20.25" customHeight="1">
      <c r="A48" s="139" t="s">
        <v>28</v>
      </c>
      <c r="B48" s="132" t="s">
        <v>714</v>
      </c>
      <c r="C48" s="138">
        <v>51</v>
      </c>
      <c r="D48" s="138" t="s">
        <v>719</v>
      </c>
      <c r="E48" s="134">
        <v>2121110042</v>
      </c>
      <c r="F48" s="135" t="s">
        <v>759</v>
      </c>
      <c r="G48" s="140">
        <v>72.35832</v>
      </c>
      <c r="H48" s="141">
        <v>0.3125</v>
      </c>
      <c r="I48" s="165">
        <v>72.67082</v>
      </c>
      <c r="J48" s="140">
        <v>77.875</v>
      </c>
      <c r="K48" s="141">
        <v>0</v>
      </c>
      <c r="L48" s="165">
        <v>77.875</v>
      </c>
      <c r="M48" s="140">
        <v>83.5</v>
      </c>
      <c r="N48" s="141">
        <v>0</v>
      </c>
      <c r="O48" s="165">
        <v>83.5</v>
      </c>
      <c r="P48" s="166">
        <v>77.65687299999999</v>
      </c>
      <c r="Q48" s="192">
        <v>43</v>
      </c>
      <c r="R48" s="193">
        <v>40</v>
      </c>
      <c r="S48" s="188" t="s">
        <v>32</v>
      </c>
      <c r="T48" s="194"/>
      <c r="U48" s="195"/>
      <c r="V48" s="194"/>
      <c r="W48" s="196"/>
    </row>
    <row r="49" spans="1:23" s="93" customFormat="1" ht="20.25" customHeight="1">
      <c r="A49" s="131" t="s">
        <v>28</v>
      </c>
      <c r="B49" s="132" t="s">
        <v>714</v>
      </c>
      <c r="C49" s="133">
        <v>51</v>
      </c>
      <c r="D49" s="138" t="s">
        <v>719</v>
      </c>
      <c r="E49" s="134">
        <v>2121110050</v>
      </c>
      <c r="F49" s="135" t="s">
        <v>760</v>
      </c>
      <c r="G49" s="140">
        <v>85.9261363636364</v>
      </c>
      <c r="H49" s="141">
        <v>0.3125</v>
      </c>
      <c r="I49" s="165">
        <v>86.2386363636364</v>
      </c>
      <c r="J49" s="140">
        <v>74.1931818181818</v>
      </c>
      <c r="K49" s="141">
        <v>0</v>
      </c>
      <c r="L49" s="165">
        <v>74.1931818181818</v>
      </c>
      <c r="M49" s="140">
        <v>86.5</v>
      </c>
      <c r="N49" s="141">
        <v>0</v>
      </c>
      <c r="O49" s="165">
        <v>86.5</v>
      </c>
      <c r="P49" s="166">
        <v>77.23068181818181</v>
      </c>
      <c r="Q49" s="192">
        <v>44</v>
      </c>
      <c r="R49" s="193">
        <v>46</v>
      </c>
      <c r="S49" s="188" t="s">
        <v>32</v>
      </c>
      <c r="T49" s="194"/>
      <c r="U49" s="195"/>
      <c r="V49" s="194"/>
      <c r="W49" s="196"/>
    </row>
    <row r="50" spans="1:23" s="93" customFormat="1" ht="20.25" customHeight="1">
      <c r="A50" s="131" t="s">
        <v>28</v>
      </c>
      <c r="B50" s="132" t="s">
        <v>714</v>
      </c>
      <c r="C50" s="138">
        <v>51</v>
      </c>
      <c r="D50" s="138" t="s">
        <v>715</v>
      </c>
      <c r="E50" s="134">
        <v>2121110018</v>
      </c>
      <c r="F50" s="135" t="s">
        <v>761</v>
      </c>
      <c r="G50" s="140">
        <v>83.52674999999999</v>
      </c>
      <c r="H50" s="141">
        <v>0.575</v>
      </c>
      <c r="I50" s="165">
        <v>84.10175</v>
      </c>
      <c r="J50" s="140">
        <v>74.125</v>
      </c>
      <c r="K50" s="141">
        <v>0</v>
      </c>
      <c r="L50" s="165">
        <v>74.125</v>
      </c>
      <c r="M50" s="140">
        <v>85.5</v>
      </c>
      <c r="N50" s="141">
        <v>0</v>
      </c>
      <c r="O50" s="165">
        <v>85.5</v>
      </c>
      <c r="P50" s="166">
        <v>76.7590125</v>
      </c>
      <c r="Q50" s="192">
        <v>45</v>
      </c>
      <c r="R50" s="193">
        <v>47</v>
      </c>
      <c r="S50" s="199" t="s">
        <v>119</v>
      </c>
      <c r="T50" s="194"/>
      <c r="U50" s="195"/>
      <c r="V50" s="194"/>
      <c r="W50" s="196"/>
    </row>
    <row r="51" spans="1:23" s="93" customFormat="1" ht="20.25" customHeight="1">
      <c r="A51" s="131" t="s">
        <v>28</v>
      </c>
      <c r="B51" s="132" t="s">
        <v>714</v>
      </c>
      <c r="C51" s="138">
        <v>51</v>
      </c>
      <c r="D51" s="138" t="s">
        <v>715</v>
      </c>
      <c r="E51" s="134">
        <v>2121110026</v>
      </c>
      <c r="F51" s="135" t="s">
        <v>762</v>
      </c>
      <c r="G51" s="140">
        <v>86.88693181818181</v>
      </c>
      <c r="H51" s="141">
        <v>0.675</v>
      </c>
      <c r="I51" s="165">
        <v>87.5619318181818</v>
      </c>
      <c r="J51" s="140">
        <v>72.7159090909091</v>
      </c>
      <c r="K51" s="141">
        <v>0</v>
      </c>
      <c r="L51" s="165">
        <v>72.7159090909091</v>
      </c>
      <c r="M51" s="140">
        <v>89</v>
      </c>
      <c r="N51" s="141">
        <v>0</v>
      </c>
      <c r="O51" s="165">
        <v>89</v>
      </c>
      <c r="P51" s="166">
        <v>76.57122159090909</v>
      </c>
      <c r="Q51" s="192">
        <v>46</v>
      </c>
      <c r="R51" s="193">
        <v>50</v>
      </c>
      <c r="S51" s="199" t="s">
        <v>119</v>
      </c>
      <c r="T51" s="194"/>
      <c r="U51" s="195"/>
      <c r="V51" s="194"/>
      <c r="W51" s="196"/>
    </row>
    <row r="52" spans="1:23" s="93" customFormat="1" ht="20.25" customHeight="1">
      <c r="A52" s="139" t="s">
        <v>28</v>
      </c>
      <c r="B52" s="132" t="s">
        <v>714</v>
      </c>
      <c r="C52" s="133">
        <v>51</v>
      </c>
      <c r="D52" s="138" t="s">
        <v>715</v>
      </c>
      <c r="E52" s="134">
        <v>2121110017</v>
      </c>
      <c r="F52" s="135" t="s">
        <v>763</v>
      </c>
      <c r="G52" s="140">
        <v>83.8602727272727</v>
      </c>
      <c r="H52" s="141">
        <v>0.575</v>
      </c>
      <c r="I52" s="165">
        <v>84.4352727272727</v>
      </c>
      <c r="J52" s="140">
        <v>74.5113636363636</v>
      </c>
      <c r="K52" s="141">
        <v>0</v>
      </c>
      <c r="L52" s="165">
        <v>74.5113636363636</v>
      </c>
      <c r="M52" s="140">
        <v>79</v>
      </c>
      <c r="N52" s="141">
        <v>0</v>
      </c>
      <c r="O52" s="165">
        <v>79</v>
      </c>
      <c r="P52" s="166">
        <v>76.44881363636361</v>
      </c>
      <c r="Q52" s="192">
        <v>47</v>
      </c>
      <c r="R52" s="193">
        <v>45</v>
      </c>
      <c r="S52" s="199" t="s">
        <v>119</v>
      </c>
      <c r="T52" s="194"/>
      <c r="U52" s="195"/>
      <c r="V52" s="194"/>
      <c r="W52" s="196"/>
    </row>
    <row r="53" spans="1:23" s="93" customFormat="1" ht="20.25" customHeight="1">
      <c r="A53" s="131" t="s">
        <v>28</v>
      </c>
      <c r="B53" s="132" t="s">
        <v>714</v>
      </c>
      <c r="C53" s="133">
        <v>51</v>
      </c>
      <c r="D53" s="138" t="s">
        <v>715</v>
      </c>
      <c r="E53" s="134">
        <v>2121110023</v>
      </c>
      <c r="F53" s="135" t="s">
        <v>764</v>
      </c>
      <c r="G53" s="140">
        <v>83.2965909090909</v>
      </c>
      <c r="H53" s="141">
        <v>0.375</v>
      </c>
      <c r="I53" s="165">
        <v>83.6715909090909</v>
      </c>
      <c r="J53" s="140">
        <v>75.1704545454545</v>
      </c>
      <c r="K53" s="141">
        <v>0</v>
      </c>
      <c r="L53" s="165">
        <v>75.1704545454545</v>
      </c>
      <c r="M53" s="140">
        <v>75</v>
      </c>
      <c r="N53" s="141">
        <v>0</v>
      </c>
      <c r="O53" s="165">
        <v>75</v>
      </c>
      <c r="P53" s="166">
        <v>76.42857954545451</v>
      </c>
      <c r="Q53" s="192">
        <v>48</v>
      </c>
      <c r="R53" s="193">
        <v>44</v>
      </c>
      <c r="S53" s="188" t="s">
        <v>32</v>
      </c>
      <c r="T53" s="194"/>
      <c r="U53" s="195"/>
      <c r="V53" s="194"/>
      <c r="W53" s="196"/>
    </row>
    <row r="54" spans="1:23" s="93" customFormat="1" ht="20.25" customHeight="1">
      <c r="A54" s="139" t="s">
        <v>28</v>
      </c>
      <c r="B54" s="132" t="s">
        <v>714</v>
      </c>
      <c r="C54" s="138">
        <v>51</v>
      </c>
      <c r="D54" s="138" t="s">
        <v>715</v>
      </c>
      <c r="E54" s="134">
        <v>2121110027</v>
      </c>
      <c r="F54" s="135" t="s">
        <v>765</v>
      </c>
      <c r="G54" s="140">
        <v>83.15</v>
      </c>
      <c r="H54" s="141">
        <v>0.375</v>
      </c>
      <c r="I54" s="165">
        <v>83.525</v>
      </c>
      <c r="J54" s="140">
        <v>73.875</v>
      </c>
      <c r="K54" s="141">
        <v>0</v>
      </c>
      <c r="L54" s="165">
        <v>73.875</v>
      </c>
      <c r="M54" s="140">
        <v>81.5</v>
      </c>
      <c r="N54" s="141">
        <v>0</v>
      </c>
      <c r="O54" s="165">
        <v>81.5</v>
      </c>
      <c r="P54" s="166">
        <v>76.08500000000001</v>
      </c>
      <c r="Q54" s="192">
        <v>49</v>
      </c>
      <c r="R54" s="193">
        <v>48</v>
      </c>
      <c r="S54" s="188" t="s">
        <v>32</v>
      </c>
      <c r="T54" s="194"/>
      <c r="U54" s="195"/>
      <c r="V54" s="194"/>
      <c r="W54" s="196"/>
    </row>
    <row r="55" spans="1:23" s="93" customFormat="1" ht="20.25" customHeight="1">
      <c r="A55" s="131" t="s">
        <v>28</v>
      </c>
      <c r="B55" s="132" t="s">
        <v>714</v>
      </c>
      <c r="C55" s="133">
        <v>51</v>
      </c>
      <c r="D55" s="138" t="s">
        <v>719</v>
      </c>
      <c r="E55" s="134">
        <v>2121110039</v>
      </c>
      <c r="F55" s="135" t="s">
        <v>766</v>
      </c>
      <c r="G55" s="140">
        <v>81.5310472727273</v>
      </c>
      <c r="H55" s="141">
        <v>0.3125</v>
      </c>
      <c r="I55" s="165">
        <v>81.8435472727273</v>
      </c>
      <c r="J55" s="140">
        <v>73.7386363636364</v>
      </c>
      <c r="K55" s="141">
        <v>0</v>
      </c>
      <c r="L55" s="165">
        <v>73.7386363636364</v>
      </c>
      <c r="M55" s="140">
        <v>83.5</v>
      </c>
      <c r="N55" s="141">
        <v>0</v>
      </c>
      <c r="O55" s="165">
        <v>83.5</v>
      </c>
      <c r="P55" s="166">
        <v>75.93050936363639</v>
      </c>
      <c r="Q55" s="192">
        <v>50</v>
      </c>
      <c r="R55" s="193">
        <v>49</v>
      </c>
      <c r="S55" s="199" t="s">
        <v>119</v>
      </c>
      <c r="T55" s="194"/>
      <c r="U55" s="195"/>
      <c r="V55" s="194"/>
      <c r="W55" s="196"/>
    </row>
    <row r="56" spans="1:23" s="93" customFormat="1" ht="20.25" customHeight="1">
      <c r="A56" s="142" t="s">
        <v>28</v>
      </c>
      <c r="B56" s="143" t="s">
        <v>714</v>
      </c>
      <c r="C56" s="144">
        <v>51</v>
      </c>
      <c r="D56" s="145" t="s">
        <v>715</v>
      </c>
      <c r="E56" s="146">
        <v>2121110020</v>
      </c>
      <c r="F56" s="147" t="s">
        <v>767</v>
      </c>
      <c r="G56" s="148">
        <v>83.8795909090909</v>
      </c>
      <c r="H56" s="149">
        <v>1.075</v>
      </c>
      <c r="I56" s="167">
        <v>84.9545909090909</v>
      </c>
      <c r="J56" s="148">
        <v>70.6704545454545</v>
      </c>
      <c r="K56" s="149">
        <v>0</v>
      </c>
      <c r="L56" s="167">
        <v>70.6704545454545</v>
      </c>
      <c r="M56" s="148">
        <v>84.5</v>
      </c>
      <c r="N56" s="149">
        <v>1.75</v>
      </c>
      <c r="O56" s="167">
        <v>86.25</v>
      </c>
      <c r="P56" s="168">
        <v>74.37102954545452</v>
      </c>
      <c r="Q56" s="200">
        <v>51</v>
      </c>
      <c r="R56" s="145">
        <v>51</v>
      </c>
      <c r="S56" s="201" t="s">
        <v>119</v>
      </c>
      <c r="T56" s="202"/>
      <c r="U56" s="203"/>
      <c r="V56" s="202"/>
      <c r="W56" s="204"/>
    </row>
    <row r="57" spans="1:23" ht="20.25" customHeight="1">
      <c r="A57" s="150" t="s">
        <v>125</v>
      </c>
      <c r="B57" s="151" t="s">
        <v>126</v>
      </c>
      <c r="C57" s="151"/>
      <c r="D57" s="151"/>
      <c r="E57" s="151"/>
      <c r="F57" s="151"/>
      <c r="G57" s="152"/>
      <c r="H57" s="152"/>
      <c r="I57" s="152"/>
      <c r="J57" s="152"/>
      <c r="K57" s="152"/>
      <c r="L57" s="152"/>
      <c r="M57" s="152"/>
      <c r="N57" s="152"/>
      <c r="O57" s="152"/>
      <c r="P57" s="152"/>
      <c r="Q57" s="151"/>
      <c r="R57" s="151"/>
      <c r="S57" s="151"/>
      <c r="T57" s="151"/>
      <c r="U57" s="151"/>
      <c r="V57" s="151"/>
      <c r="W57" s="151"/>
    </row>
    <row r="58" spans="1:23" ht="20.25" customHeight="1">
      <c r="A58" s="153"/>
      <c r="B58" s="151" t="s">
        <v>127</v>
      </c>
      <c r="C58" s="151"/>
      <c r="D58" s="151"/>
      <c r="E58" s="151"/>
      <c r="F58" s="151"/>
      <c r="G58" s="152"/>
      <c r="H58" s="152"/>
      <c r="I58" s="152"/>
      <c r="J58" s="152"/>
      <c r="K58" s="152"/>
      <c r="L58" s="152"/>
      <c r="M58" s="152"/>
      <c r="N58" s="152"/>
      <c r="O58" s="152"/>
      <c r="P58" s="152"/>
      <c r="Q58" s="151"/>
      <c r="R58" s="151"/>
      <c r="S58" s="151"/>
      <c r="T58" s="151"/>
      <c r="U58" s="151"/>
      <c r="V58" s="151"/>
      <c r="W58" s="151"/>
    </row>
    <row r="59" spans="1:23" ht="20.25" customHeight="1">
      <c r="A59" s="153"/>
      <c r="B59" s="151" t="s">
        <v>128</v>
      </c>
      <c r="C59" s="151"/>
      <c r="D59" s="151"/>
      <c r="E59" s="151"/>
      <c r="F59" s="151"/>
      <c r="G59" s="152"/>
      <c r="H59" s="152"/>
      <c r="I59" s="152"/>
      <c r="J59" s="152"/>
      <c r="K59" s="152"/>
      <c r="L59" s="152"/>
      <c r="M59" s="152"/>
      <c r="N59" s="152"/>
      <c r="O59" s="152"/>
      <c r="P59" s="152"/>
      <c r="Q59" s="151"/>
      <c r="R59" s="151"/>
      <c r="S59" s="151"/>
      <c r="T59" s="151"/>
      <c r="U59" s="151"/>
      <c r="V59" s="151"/>
      <c r="W59" s="151"/>
    </row>
    <row r="60" spans="1:23" ht="20.25" customHeight="1">
      <c r="A60" s="153"/>
      <c r="B60" s="151" t="s">
        <v>129</v>
      </c>
      <c r="C60" s="151"/>
      <c r="D60" s="151"/>
      <c r="E60" s="151"/>
      <c r="F60" s="151"/>
      <c r="G60" s="152"/>
      <c r="H60" s="152"/>
      <c r="I60" s="152"/>
      <c r="J60" s="152"/>
      <c r="K60" s="152"/>
      <c r="L60" s="152"/>
      <c r="M60" s="152"/>
      <c r="N60" s="152"/>
      <c r="O60" s="152"/>
      <c r="P60" s="152"/>
      <c r="Q60" s="151"/>
      <c r="R60" s="151"/>
      <c r="S60" s="151"/>
      <c r="T60" s="151"/>
      <c r="U60" s="151"/>
      <c r="V60" s="151"/>
      <c r="W60" s="151"/>
    </row>
    <row r="61" spans="1:23" ht="20.25" customHeight="1">
      <c r="A61" s="154"/>
      <c r="B61" s="151" t="s">
        <v>130</v>
      </c>
      <c r="C61" s="151"/>
      <c r="D61" s="151"/>
      <c r="E61" s="151"/>
      <c r="F61" s="151"/>
      <c r="G61" s="152"/>
      <c r="H61" s="152"/>
      <c r="I61" s="152"/>
      <c r="J61" s="152"/>
      <c r="K61" s="152"/>
      <c r="L61" s="152"/>
      <c r="M61" s="152"/>
      <c r="N61" s="152"/>
      <c r="O61" s="152"/>
      <c r="P61" s="152"/>
      <c r="Q61" s="151"/>
      <c r="R61" s="151"/>
      <c r="S61" s="151"/>
      <c r="T61" s="151"/>
      <c r="U61" s="151"/>
      <c r="V61" s="151"/>
      <c r="W61" s="151"/>
    </row>
    <row r="62" spans="1:23" ht="20.25" customHeight="1">
      <c r="A62" s="155"/>
      <c r="B62" s="151" t="s">
        <v>131</v>
      </c>
      <c r="C62" s="151"/>
      <c r="D62" s="151"/>
      <c r="E62" s="151"/>
      <c r="F62" s="151"/>
      <c r="G62" s="152"/>
      <c r="H62" s="152"/>
      <c r="I62" s="152"/>
      <c r="J62" s="152"/>
      <c r="K62" s="152"/>
      <c r="L62" s="152"/>
      <c r="M62" s="152"/>
      <c r="N62" s="152"/>
      <c r="O62" s="152"/>
      <c r="P62" s="152"/>
      <c r="Q62" s="151"/>
      <c r="R62" s="151"/>
      <c r="S62" s="151"/>
      <c r="T62" s="151"/>
      <c r="U62" s="151"/>
      <c r="V62" s="151"/>
      <c r="W62" s="151"/>
    </row>
    <row r="63" ht="20.25" customHeight="1">
      <c r="B63" s="95"/>
    </row>
    <row r="64" ht="20.25" customHeight="1">
      <c r="B64" s="95"/>
    </row>
    <row r="65" ht="20.25" customHeight="1">
      <c r="B65" s="95"/>
    </row>
    <row r="66" ht="20.25" customHeight="1">
      <c r="B66" s="95"/>
    </row>
    <row r="67" ht="20.25" customHeight="1">
      <c r="B67" s="95"/>
    </row>
    <row r="68" ht="20.25" customHeight="1">
      <c r="B68" s="95"/>
    </row>
    <row r="69" ht="20.25" customHeight="1">
      <c r="B69" s="95"/>
    </row>
    <row r="70" ht="20.25" customHeight="1">
      <c r="B70" s="95"/>
    </row>
    <row r="71" ht="20.25" customHeight="1">
      <c r="B71" s="95"/>
    </row>
    <row r="72" ht="20.25" customHeight="1">
      <c r="B72" s="95"/>
    </row>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30" spans="1:23" s="94" customFormat="1" ht="12">
      <c r="A130" s="95"/>
      <c r="B130" s="96"/>
      <c r="C130" s="95"/>
      <c r="D130" s="95"/>
      <c r="E130" s="95"/>
      <c r="F130" s="95"/>
      <c r="G130" s="97"/>
      <c r="H130" s="97"/>
      <c r="I130" s="97"/>
      <c r="J130" s="97"/>
      <c r="K130" s="97"/>
      <c r="L130" s="97"/>
      <c r="M130" s="97"/>
      <c r="N130" s="97"/>
      <c r="O130" s="97"/>
      <c r="P130" s="98"/>
      <c r="Q130" s="99"/>
      <c r="R130" s="95"/>
      <c r="S130" s="100"/>
      <c r="T130" s="101"/>
      <c r="U130" s="101"/>
      <c r="V130" s="96"/>
      <c r="W130" s="95"/>
    </row>
    <row r="131" spans="1:23" s="94" customFormat="1" ht="12">
      <c r="A131" s="95"/>
      <c r="B131" s="96"/>
      <c r="C131" s="95"/>
      <c r="D131" s="95"/>
      <c r="E131" s="95"/>
      <c r="F131" s="95"/>
      <c r="G131" s="97"/>
      <c r="H131" s="97"/>
      <c r="I131" s="97"/>
      <c r="J131" s="97"/>
      <c r="K131" s="97"/>
      <c r="L131" s="97"/>
      <c r="M131" s="97"/>
      <c r="N131" s="97"/>
      <c r="O131" s="97"/>
      <c r="P131" s="98"/>
      <c r="Q131" s="99"/>
      <c r="R131" s="95"/>
      <c r="S131" s="100"/>
      <c r="T131" s="101"/>
      <c r="U131" s="101"/>
      <c r="V131" s="96"/>
      <c r="W131" s="95"/>
    </row>
  </sheetData>
  <sheetProtection/>
  <autoFilter ref="A5:CJ62"/>
  <mergeCells count="30">
    <mergeCell ref="A2:V2"/>
    <mergeCell ref="B57:W57"/>
    <mergeCell ref="B58:W58"/>
    <mergeCell ref="B59:W59"/>
    <mergeCell ref="B60:W60"/>
    <mergeCell ref="B61:W61"/>
    <mergeCell ref="B62:W6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s>
  <dataValidations count="6">
    <dataValidation type="list" allowBlank="1" showInputMessage="1" showErrorMessage="1" sqref="V51 V52 V6:V33 V34:V50 V53:V56">
      <formula1>"三好,三标,优干"</formula1>
    </dataValidation>
    <dataValidation type="list" allowBlank="1" showInputMessage="1" showErrorMessage="1" sqref="V1 V4:V5 V57:V65536">
      <formula1>$CI$9:$CI$11</formula1>
    </dataValidation>
    <dataValidation type="list" allowBlank="1" showInputMessage="1" showErrorMessage="1" sqref="U1:U2 U6:U9 U57:U65536">
      <formula1>$CJ$9:$CJ$12</formula1>
    </dataValidation>
    <dataValidation type="list" allowBlank="1" showInputMessage="1" showErrorMessage="1" sqref="S12 S13 S14 S15 S16 S17 S18 S23 S24 S25 S26 S27 S28 S29 S30 S31 S32 S33 S34 S35 S38 S39 S40 S41 S42 S43 S44 S45 S46 S47 S48 S49 S50 S51 S52 S53 S54 S55 S56 S6:S11 S19:S22 S36:S37">
      <formula1>"是,否"</formula1>
    </dataValidation>
    <dataValidation type="list" allowBlank="1" showInputMessage="1" showErrorMessage="1" sqref="T14 T15 T16 T17 T18 T19 T20 T21 T22 T23 T24 T25 T26 T51 T52 T1:T6 T27:T33 T34:T50 T53:T56 T57:T65536">
      <formula1>$CH$9:$CH$16</formula1>
    </dataValidation>
    <dataValidation type="list" allowBlank="1" showInputMessage="1" showErrorMessage="1" sqref="T7:T13">
      <formula1>"一等,二等,三等,德育分未达标,课程考核不合格,体育成绩不合格"</formula1>
    </dataValidation>
  </dataValidations>
  <printOptions/>
  <pageMargins left="0.2513888888888889" right="0.2513888888888889" top="0.39305555555555555" bottom="0" header="0.2986111111111111" footer="0.2986111111111111"/>
  <pageSetup fitToHeight="0"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sheetPr>
    <pageSetUpPr fitToPage="1"/>
  </sheetPr>
  <dimension ref="A1:BS80"/>
  <sheetViews>
    <sheetView zoomScaleSheetLayoutView="100" workbookViewId="0" topLeftCell="A1">
      <selection activeCell="T29" sqref="T6:T29"/>
    </sheetView>
  </sheetViews>
  <sheetFormatPr defaultColWidth="9.00390625" defaultRowHeight="14.25"/>
  <cols>
    <col min="1" max="1" width="12.75390625" style="4" customWidth="1"/>
    <col min="2" max="2" width="9.625" style="4" customWidth="1"/>
    <col min="3" max="3" width="7.375" style="4" customWidth="1"/>
    <col min="4" max="4" width="10.125" style="4" customWidth="1"/>
    <col min="5" max="5" width="9.625" style="4" customWidth="1"/>
    <col min="6" max="6" width="8.625" style="4" customWidth="1"/>
    <col min="7" max="18" width="6.875" style="4" customWidth="1"/>
    <col min="19" max="19" width="7.00390625" style="4" customWidth="1"/>
    <col min="20" max="20" width="12.125" style="4" customWidth="1"/>
    <col min="21" max="21" width="9.75390625" style="4" customWidth="1"/>
    <col min="22" max="22" width="8.625" style="4" customWidth="1"/>
    <col min="23" max="23" width="11.00390625" style="4" customWidth="1"/>
    <col min="24" max="24" width="9.50390625" style="4" customWidth="1"/>
    <col min="25" max="67" width="9.00390625" style="4" customWidth="1"/>
    <col min="68" max="68" width="3.125" style="4" customWidth="1"/>
    <col min="69" max="69" width="15.875" style="4" customWidth="1"/>
    <col min="70" max="70" width="4.875" style="4" customWidth="1"/>
    <col min="71" max="71" width="10.50390625" style="4" customWidth="1"/>
    <col min="72" max="16384" width="9.00390625" style="4" customWidth="1"/>
  </cols>
  <sheetData>
    <row r="1" spans="1:3" ht="20.25" customHeight="1">
      <c r="A1" s="5" t="s">
        <v>0</v>
      </c>
      <c r="B1" s="6"/>
      <c r="C1" s="7"/>
    </row>
    <row r="2" spans="1:22" ht="26.25" customHeight="1">
      <c r="A2" s="8" t="s">
        <v>768</v>
      </c>
      <c r="B2" s="8"/>
      <c r="C2" s="8"/>
      <c r="D2" s="8"/>
      <c r="E2" s="8"/>
      <c r="F2" s="8"/>
      <c r="G2" s="9"/>
      <c r="H2" s="9"/>
      <c r="I2" s="9"/>
      <c r="J2" s="9"/>
      <c r="K2" s="9"/>
      <c r="L2" s="9"/>
      <c r="M2" s="9"/>
      <c r="N2" s="9"/>
      <c r="O2" s="9"/>
      <c r="P2" s="9"/>
      <c r="Q2" s="8"/>
      <c r="R2" s="8"/>
      <c r="S2" s="8"/>
      <c r="T2" s="63"/>
      <c r="U2" s="63"/>
      <c r="V2" s="8"/>
    </row>
    <row r="3" spans="1:21" s="1" customFormat="1" ht="21.75" customHeight="1">
      <c r="A3" s="10" t="s">
        <v>259</v>
      </c>
      <c r="B3" s="10" t="s">
        <v>3</v>
      </c>
      <c r="C3" s="11"/>
      <c r="D3" s="11"/>
      <c r="E3" s="11"/>
      <c r="F3" s="11"/>
      <c r="G3" s="12"/>
      <c r="H3" s="12"/>
      <c r="I3" s="12"/>
      <c r="J3" s="12"/>
      <c r="K3" s="12"/>
      <c r="L3" s="12"/>
      <c r="M3" s="12"/>
      <c r="N3" s="12"/>
      <c r="O3" s="12"/>
      <c r="P3" s="12"/>
      <c r="Q3" s="10" t="s">
        <v>4</v>
      </c>
      <c r="R3" s="11"/>
      <c r="S3" s="64"/>
      <c r="T3" s="11"/>
      <c r="U3" s="65"/>
    </row>
    <row r="4" spans="1:23" ht="18.75" customHeight="1">
      <c r="A4" s="13" t="s">
        <v>5</v>
      </c>
      <c r="B4" s="14" t="s">
        <v>6</v>
      </c>
      <c r="C4" s="15" t="s">
        <v>7</v>
      </c>
      <c r="D4" s="16" t="s">
        <v>8</v>
      </c>
      <c r="E4" s="16" t="s">
        <v>9</v>
      </c>
      <c r="F4" s="17" t="s">
        <v>10</v>
      </c>
      <c r="G4" s="18" t="s">
        <v>11</v>
      </c>
      <c r="H4" s="19" t="s">
        <v>12</v>
      </c>
      <c r="I4" s="47" t="s">
        <v>13</v>
      </c>
      <c r="J4" s="18" t="s">
        <v>14</v>
      </c>
      <c r="K4" s="19" t="s">
        <v>15</v>
      </c>
      <c r="L4" s="47" t="s">
        <v>16</v>
      </c>
      <c r="M4" s="18" t="s">
        <v>17</v>
      </c>
      <c r="N4" s="19" t="s">
        <v>18</v>
      </c>
      <c r="O4" s="47" t="s">
        <v>19</v>
      </c>
      <c r="P4" s="48" t="s">
        <v>20</v>
      </c>
      <c r="Q4" s="15" t="s">
        <v>21</v>
      </c>
      <c r="R4" s="14" t="s">
        <v>22</v>
      </c>
      <c r="S4" s="66" t="s">
        <v>23</v>
      </c>
      <c r="T4" s="67" t="s">
        <v>24</v>
      </c>
      <c r="U4" s="68" t="s">
        <v>25</v>
      </c>
      <c r="V4" s="69" t="s">
        <v>26</v>
      </c>
      <c r="W4" s="70" t="s">
        <v>27</v>
      </c>
    </row>
    <row r="5" spans="1:23" ht="18.75" customHeight="1">
      <c r="A5" s="20"/>
      <c r="B5" s="21"/>
      <c r="C5" s="22"/>
      <c r="D5" s="23"/>
      <c r="E5" s="23"/>
      <c r="F5" s="24"/>
      <c r="G5" s="25"/>
      <c r="H5" s="26"/>
      <c r="I5" s="49"/>
      <c r="J5" s="25"/>
      <c r="K5" s="26"/>
      <c r="L5" s="49"/>
      <c r="M5" s="25"/>
      <c r="N5" s="26"/>
      <c r="O5" s="49"/>
      <c r="P5" s="50"/>
      <c r="Q5" s="22"/>
      <c r="R5" s="21"/>
      <c r="S5" s="71"/>
      <c r="T5" s="72"/>
      <c r="U5" s="73"/>
      <c r="V5" s="74"/>
      <c r="W5" s="75"/>
    </row>
    <row r="6" spans="1:23" s="2" customFormat="1" ht="20.25" customHeight="1">
      <c r="A6" s="27" t="s">
        <v>28</v>
      </c>
      <c r="B6" s="28" t="s">
        <v>769</v>
      </c>
      <c r="C6" s="29">
        <v>59</v>
      </c>
      <c r="D6" s="29" t="s">
        <v>770</v>
      </c>
      <c r="E6" s="28">
        <v>2121110065</v>
      </c>
      <c r="F6" s="30" t="s">
        <v>771</v>
      </c>
      <c r="G6" s="31">
        <v>88.59525</v>
      </c>
      <c r="H6" s="32">
        <v>1.05</v>
      </c>
      <c r="I6" s="51">
        <v>89.64524999999999</v>
      </c>
      <c r="J6" s="52">
        <v>85.7765957446808</v>
      </c>
      <c r="K6" s="53">
        <v>3.3</v>
      </c>
      <c r="L6" s="54">
        <v>89.07659574468084</v>
      </c>
      <c r="M6" s="31">
        <v>82.5</v>
      </c>
      <c r="N6" s="32">
        <v>0</v>
      </c>
      <c r="O6" s="51">
        <v>82.5</v>
      </c>
      <c r="P6" s="52">
        <f aca="true" t="shared" si="0" ref="P6:P64">SUM(I6*0.15+L6*0.75+O6*0.1)</f>
        <v>88.50423430851063</v>
      </c>
      <c r="Q6" s="28">
        <f aca="true" t="shared" si="1" ref="Q6:Q64">RANK(P6,$P$6:$P$64)</f>
        <v>1</v>
      </c>
      <c r="R6" s="29">
        <f aca="true" t="shared" si="2" ref="R6:R64">RANK(J6,$J$6:$J$64)</f>
        <v>8</v>
      </c>
      <c r="S6" s="28" t="s">
        <v>32</v>
      </c>
      <c r="T6" s="29" t="s">
        <v>33</v>
      </c>
      <c r="U6" s="76"/>
      <c r="V6" s="76"/>
      <c r="W6" s="77"/>
    </row>
    <row r="7" spans="1:23" s="2" customFormat="1" ht="20.25" customHeight="1">
      <c r="A7" s="33" t="s">
        <v>28</v>
      </c>
      <c r="B7" s="34" t="s">
        <v>769</v>
      </c>
      <c r="C7" s="35">
        <v>59</v>
      </c>
      <c r="D7" s="35" t="s">
        <v>770</v>
      </c>
      <c r="E7" s="34">
        <v>2121110064</v>
      </c>
      <c r="F7" s="36" t="s">
        <v>772</v>
      </c>
      <c r="G7" s="37">
        <v>88.43525</v>
      </c>
      <c r="H7" s="38">
        <v>0.3</v>
      </c>
      <c r="I7" s="55">
        <v>88.73525</v>
      </c>
      <c r="J7" s="56">
        <v>85.09574468085107</v>
      </c>
      <c r="K7" s="57">
        <v>1.8</v>
      </c>
      <c r="L7" s="58">
        <v>88.39574468085107</v>
      </c>
      <c r="M7" s="37">
        <v>87</v>
      </c>
      <c r="N7" s="38">
        <v>0</v>
      </c>
      <c r="O7" s="55">
        <v>87</v>
      </c>
      <c r="P7" s="56">
        <f t="shared" si="0"/>
        <v>88.3070960106383</v>
      </c>
      <c r="Q7" s="34">
        <f t="shared" si="1"/>
        <v>2</v>
      </c>
      <c r="R7" s="35">
        <f t="shared" si="2"/>
        <v>10</v>
      </c>
      <c r="S7" s="34" t="s">
        <v>32</v>
      </c>
      <c r="T7" s="35" t="s">
        <v>33</v>
      </c>
      <c r="U7" s="78"/>
      <c r="V7" s="78"/>
      <c r="W7" s="79"/>
    </row>
    <row r="8" spans="1:23" s="2" customFormat="1" ht="20.25" customHeight="1">
      <c r="A8" s="33" t="s">
        <v>28</v>
      </c>
      <c r="B8" s="34" t="s">
        <v>769</v>
      </c>
      <c r="C8" s="35">
        <v>59</v>
      </c>
      <c r="D8" s="35" t="s">
        <v>773</v>
      </c>
      <c r="E8" s="34">
        <v>2121110102</v>
      </c>
      <c r="F8" s="36" t="s">
        <v>774</v>
      </c>
      <c r="G8" s="37">
        <v>89.3550744680851</v>
      </c>
      <c r="H8" s="38">
        <v>1.55</v>
      </c>
      <c r="I8" s="55">
        <v>90.9050744680851</v>
      </c>
      <c r="J8" s="56">
        <v>86.29787234042553</v>
      </c>
      <c r="K8" s="57">
        <v>0</v>
      </c>
      <c r="L8" s="58">
        <v>86.29787234042553</v>
      </c>
      <c r="M8" s="37">
        <v>92</v>
      </c>
      <c r="N8" s="38">
        <v>0</v>
      </c>
      <c r="O8" s="55">
        <v>92</v>
      </c>
      <c r="P8" s="56">
        <f t="shared" si="0"/>
        <v>87.5591654255319</v>
      </c>
      <c r="Q8" s="34">
        <f t="shared" si="1"/>
        <v>3</v>
      </c>
      <c r="R8" s="35">
        <f t="shared" si="2"/>
        <v>4</v>
      </c>
      <c r="S8" s="34" t="s">
        <v>32</v>
      </c>
      <c r="T8" s="35" t="s">
        <v>33</v>
      </c>
      <c r="U8" s="78"/>
      <c r="V8" s="78" t="s">
        <v>37</v>
      </c>
      <c r="W8" s="79"/>
    </row>
    <row r="9" spans="1:71" s="2" customFormat="1" ht="20.25" customHeight="1">
      <c r="A9" s="33" t="s">
        <v>28</v>
      </c>
      <c r="B9" s="34" t="s">
        <v>769</v>
      </c>
      <c r="C9" s="35">
        <v>59</v>
      </c>
      <c r="D9" s="35" t="s">
        <v>773</v>
      </c>
      <c r="E9" s="34">
        <v>2121110121</v>
      </c>
      <c r="F9" s="36" t="s">
        <v>775</v>
      </c>
      <c r="G9" s="37">
        <v>88.47127127659574</v>
      </c>
      <c r="H9" s="38">
        <v>1.1</v>
      </c>
      <c r="I9" s="55">
        <v>89.57127127659574</v>
      </c>
      <c r="J9" s="56">
        <v>86.58510638297872</v>
      </c>
      <c r="K9" s="57">
        <v>0.3</v>
      </c>
      <c r="L9" s="58">
        <v>86.88510638297872</v>
      </c>
      <c r="M9" s="37">
        <v>89.5</v>
      </c>
      <c r="N9" s="38">
        <v>0</v>
      </c>
      <c r="O9" s="55">
        <v>89.5</v>
      </c>
      <c r="P9" s="56">
        <f t="shared" si="0"/>
        <v>87.5495204787234</v>
      </c>
      <c r="Q9" s="34">
        <f t="shared" si="1"/>
        <v>4</v>
      </c>
      <c r="R9" s="35">
        <f t="shared" si="2"/>
        <v>2</v>
      </c>
      <c r="S9" s="34" t="s">
        <v>32</v>
      </c>
      <c r="T9" s="35" t="s">
        <v>41</v>
      </c>
      <c r="U9" s="78"/>
      <c r="V9" s="78"/>
      <c r="W9" s="79"/>
      <c r="BQ9" s="84" t="s">
        <v>33</v>
      </c>
      <c r="BR9" s="84" t="s">
        <v>34</v>
      </c>
      <c r="BS9" s="84" t="s">
        <v>132</v>
      </c>
    </row>
    <row r="10" spans="1:71" s="2" customFormat="1" ht="20.25" customHeight="1">
      <c r="A10" s="33" t="s">
        <v>28</v>
      </c>
      <c r="B10" s="34" t="s">
        <v>769</v>
      </c>
      <c r="C10" s="35">
        <v>59</v>
      </c>
      <c r="D10" s="35" t="s">
        <v>770</v>
      </c>
      <c r="E10" s="34">
        <v>2121110058</v>
      </c>
      <c r="F10" s="36" t="s">
        <v>776</v>
      </c>
      <c r="G10" s="37">
        <v>89.34645</v>
      </c>
      <c r="H10" s="38">
        <v>2.5</v>
      </c>
      <c r="I10" s="55">
        <v>92.13</v>
      </c>
      <c r="J10" s="56">
        <v>84.68085106382979</v>
      </c>
      <c r="K10" s="57">
        <v>1.3</v>
      </c>
      <c r="L10" s="58">
        <v>86.98085106382979</v>
      </c>
      <c r="M10" s="37">
        <v>84.5</v>
      </c>
      <c r="N10" s="38">
        <v>0</v>
      </c>
      <c r="O10" s="55">
        <v>84.5</v>
      </c>
      <c r="P10" s="56">
        <f t="shared" si="0"/>
        <v>87.50513829787235</v>
      </c>
      <c r="Q10" s="34">
        <f t="shared" si="1"/>
        <v>5</v>
      </c>
      <c r="R10" s="35">
        <f t="shared" si="2"/>
        <v>13</v>
      </c>
      <c r="S10" s="34" t="s">
        <v>32</v>
      </c>
      <c r="T10" s="35" t="s">
        <v>41</v>
      </c>
      <c r="U10" s="80"/>
      <c r="V10" s="78"/>
      <c r="W10" s="79"/>
      <c r="BQ10" s="84" t="s">
        <v>41</v>
      </c>
      <c r="BR10" s="84" t="s">
        <v>37</v>
      </c>
      <c r="BS10" s="84" t="s">
        <v>133</v>
      </c>
    </row>
    <row r="11" spans="1:71" s="2" customFormat="1" ht="20.25" customHeight="1">
      <c r="A11" s="33" t="s">
        <v>28</v>
      </c>
      <c r="B11" s="34" t="s">
        <v>769</v>
      </c>
      <c r="C11" s="39">
        <v>59</v>
      </c>
      <c r="D11" s="35" t="s">
        <v>770</v>
      </c>
      <c r="E11" s="34">
        <v>2121110060</v>
      </c>
      <c r="F11" s="36" t="s">
        <v>777</v>
      </c>
      <c r="G11" s="37">
        <v>88.89525</v>
      </c>
      <c r="H11" s="38">
        <v>0.66</v>
      </c>
      <c r="I11" s="55">
        <v>89.55525</v>
      </c>
      <c r="J11" s="56">
        <v>86.37234042553192</v>
      </c>
      <c r="K11" s="57">
        <v>0.3</v>
      </c>
      <c r="L11" s="58">
        <v>86.67234042553191</v>
      </c>
      <c r="M11" s="37">
        <v>87</v>
      </c>
      <c r="N11" s="38">
        <v>0.75</v>
      </c>
      <c r="O11" s="55">
        <v>87.75</v>
      </c>
      <c r="P11" s="56">
        <f t="shared" si="0"/>
        <v>87.21254281914895</v>
      </c>
      <c r="Q11" s="34">
        <f t="shared" si="1"/>
        <v>6</v>
      </c>
      <c r="R11" s="35">
        <f t="shared" si="2"/>
        <v>3</v>
      </c>
      <c r="S11" s="34" t="s">
        <v>32</v>
      </c>
      <c r="T11" s="35" t="s">
        <v>41</v>
      </c>
      <c r="U11" s="80"/>
      <c r="V11" s="78"/>
      <c r="W11" s="79"/>
      <c r="BQ11" s="84" t="s">
        <v>52</v>
      </c>
      <c r="BR11" s="84" t="s">
        <v>46</v>
      </c>
      <c r="BS11" s="84" t="s">
        <v>134</v>
      </c>
    </row>
    <row r="12" spans="1:71" s="2" customFormat="1" ht="20.25" customHeight="1">
      <c r="A12" s="33" t="s">
        <v>28</v>
      </c>
      <c r="B12" s="34" t="s">
        <v>769</v>
      </c>
      <c r="C12" s="39">
        <v>59</v>
      </c>
      <c r="D12" s="35" t="s">
        <v>770</v>
      </c>
      <c r="E12" s="34">
        <v>2121110073</v>
      </c>
      <c r="F12" s="36" t="s">
        <v>778</v>
      </c>
      <c r="G12" s="37">
        <v>89.0835</v>
      </c>
      <c r="H12" s="38">
        <v>0.65</v>
      </c>
      <c r="I12" s="55">
        <v>89.7335</v>
      </c>
      <c r="J12" s="56">
        <v>87.13829787234043</v>
      </c>
      <c r="K12" s="57">
        <v>0</v>
      </c>
      <c r="L12" s="58">
        <v>87.13829787234043</v>
      </c>
      <c r="M12" s="37">
        <v>83</v>
      </c>
      <c r="N12" s="38">
        <v>0</v>
      </c>
      <c r="O12" s="55">
        <v>83</v>
      </c>
      <c r="P12" s="56">
        <f t="shared" si="0"/>
        <v>87.11374840425532</v>
      </c>
      <c r="Q12" s="34">
        <f t="shared" si="1"/>
        <v>7</v>
      </c>
      <c r="R12" s="35">
        <f t="shared" si="2"/>
        <v>1</v>
      </c>
      <c r="S12" s="34" t="s">
        <v>32</v>
      </c>
      <c r="T12" s="35" t="s">
        <v>41</v>
      </c>
      <c r="U12" s="80"/>
      <c r="V12" s="80"/>
      <c r="W12" s="79"/>
      <c r="BQ12" s="84" t="s">
        <v>505</v>
      </c>
      <c r="BS12" s="84" t="s">
        <v>135</v>
      </c>
    </row>
    <row r="13" spans="1:23" s="2" customFormat="1" ht="20.25" customHeight="1">
      <c r="A13" s="33" t="s">
        <v>28</v>
      </c>
      <c r="B13" s="34" t="s">
        <v>769</v>
      </c>
      <c r="C13" s="39">
        <v>59</v>
      </c>
      <c r="D13" s="35" t="s">
        <v>773</v>
      </c>
      <c r="E13" s="34">
        <v>2121110105</v>
      </c>
      <c r="F13" s="36" t="s">
        <v>779</v>
      </c>
      <c r="G13" s="37">
        <v>89.37475531914893</v>
      </c>
      <c r="H13" s="38">
        <f>0.925-0.075</f>
        <v>0.8500000000000001</v>
      </c>
      <c r="I13" s="55">
        <v>90.22475531914893</v>
      </c>
      <c r="J13" s="56">
        <v>86.02127659574468</v>
      </c>
      <c r="K13" s="57">
        <v>0</v>
      </c>
      <c r="L13" s="58">
        <v>86.02127659574468</v>
      </c>
      <c r="M13" s="37">
        <v>89.5</v>
      </c>
      <c r="N13" s="38">
        <v>0</v>
      </c>
      <c r="O13" s="55">
        <v>89.5</v>
      </c>
      <c r="P13" s="56">
        <f t="shared" si="0"/>
        <v>86.99967074468086</v>
      </c>
      <c r="Q13" s="34">
        <f t="shared" si="1"/>
        <v>8</v>
      </c>
      <c r="R13" s="35">
        <f t="shared" si="2"/>
        <v>5</v>
      </c>
      <c r="S13" s="34" t="s">
        <v>32</v>
      </c>
      <c r="T13" s="35" t="s">
        <v>41</v>
      </c>
      <c r="U13" s="80"/>
      <c r="V13" s="78" t="s">
        <v>37</v>
      </c>
      <c r="W13" s="79"/>
    </row>
    <row r="14" spans="1:23" s="2" customFormat="1" ht="20.25" customHeight="1">
      <c r="A14" s="33" t="s">
        <v>28</v>
      </c>
      <c r="B14" s="34" t="s">
        <v>769</v>
      </c>
      <c r="C14" s="39">
        <v>59</v>
      </c>
      <c r="D14" s="35" t="s">
        <v>770</v>
      </c>
      <c r="E14" s="34">
        <v>2121110067</v>
      </c>
      <c r="F14" s="36" t="s">
        <v>780</v>
      </c>
      <c r="G14" s="37">
        <v>89.369</v>
      </c>
      <c r="H14" s="38">
        <v>2.3</v>
      </c>
      <c r="I14" s="55">
        <v>91.669</v>
      </c>
      <c r="J14" s="56">
        <v>84.70212765957447</v>
      </c>
      <c r="K14" s="57">
        <v>0</v>
      </c>
      <c r="L14" s="58">
        <v>84.70212765957447</v>
      </c>
      <c r="M14" s="37">
        <v>94.5</v>
      </c>
      <c r="N14" s="38">
        <v>0.75</v>
      </c>
      <c r="O14" s="55">
        <v>95.25</v>
      </c>
      <c r="P14" s="56">
        <f t="shared" si="0"/>
        <v>86.80194574468086</v>
      </c>
      <c r="Q14" s="34">
        <f t="shared" si="1"/>
        <v>9</v>
      </c>
      <c r="R14" s="35">
        <f t="shared" si="2"/>
        <v>12</v>
      </c>
      <c r="S14" s="34" t="s">
        <v>32</v>
      </c>
      <c r="T14" s="35" t="s">
        <v>41</v>
      </c>
      <c r="U14" s="80"/>
      <c r="V14" s="78"/>
      <c r="W14" s="79"/>
    </row>
    <row r="15" spans="1:69" s="2" customFormat="1" ht="20.25" customHeight="1">
      <c r="A15" s="33" t="s">
        <v>28</v>
      </c>
      <c r="B15" s="34" t="s">
        <v>769</v>
      </c>
      <c r="C15" s="39">
        <v>59</v>
      </c>
      <c r="D15" s="35" t="s">
        <v>773</v>
      </c>
      <c r="E15" s="34">
        <v>2121110098</v>
      </c>
      <c r="F15" s="36" t="s">
        <v>781</v>
      </c>
      <c r="G15" s="37">
        <v>89.01396808510638</v>
      </c>
      <c r="H15" s="38">
        <f>0.525-0.075</f>
        <v>0.45</v>
      </c>
      <c r="I15" s="55">
        <v>89.46396808510639</v>
      </c>
      <c r="J15" s="56">
        <v>85.87234042553192</v>
      </c>
      <c r="K15" s="57">
        <v>0.3</v>
      </c>
      <c r="L15" s="58">
        <v>86.17234042553191</v>
      </c>
      <c r="M15" s="37">
        <v>87</v>
      </c>
      <c r="N15" s="38">
        <v>0</v>
      </c>
      <c r="O15" s="55">
        <v>87</v>
      </c>
      <c r="P15" s="56">
        <f t="shared" si="0"/>
        <v>86.7488505319149</v>
      </c>
      <c r="Q15" s="34">
        <f t="shared" si="1"/>
        <v>10</v>
      </c>
      <c r="R15" s="35">
        <f t="shared" si="2"/>
        <v>6</v>
      </c>
      <c r="S15" s="34" t="s">
        <v>32</v>
      </c>
      <c r="T15" s="35" t="s">
        <v>52</v>
      </c>
      <c r="U15" s="80"/>
      <c r="V15" s="78"/>
      <c r="W15" s="79"/>
      <c r="BQ15" s="84" t="s">
        <v>512</v>
      </c>
    </row>
    <row r="16" spans="1:69" s="2" customFormat="1" ht="20.25" customHeight="1">
      <c r="A16" s="33" t="s">
        <v>28</v>
      </c>
      <c r="B16" s="34" t="s">
        <v>769</v>
      </c>
      <c r="C16" s="39">
        <v>59</v>
      </c>
      <c r="D16" s="35" t="s">
        <v>770</v>
      </c>
      <c r="E16" s="34">
        <v>2121110061</v>
      </c>
      <c r="F16" s="36" t="s">
        <v>782</v>
      </c>
      <c r="G16" s="37">
        <v>88.61585</v>
      </c>
      <c r="H16" s="38">
        <v>0.66</v>
      </c>
      <c r="I16" s="55">
        <v>89.27584999999999</v>
      </c>
      <c r="J16" s="56">
        <v>85.84042553191489</v>
      </c>
      <c r="K16" s="57">
        <v>0.3</v>
      </c>
      <c r="L16" s="58">
        <v>86.14042553191489</v>
      </c>
      <c r="M16" s="37">
        <v>86.5</v>
      </c>
      <c r="N16" s="38">
        <v>0</v>
      </c>
      <c r="O16" s="55">
        <v>86.5</v>
      </c>
      <c r="P16" s="56">
        <f t="shared" si="0"/>
        <v>86.64669664893617</v>
      </c>
      <c r="Q16" s="34">
        <f t="shared" si="1"/>
        <v>11</v>
      </c>
      <c r="R16" s="35">
        <f t="shared" si="2"/>
        <v>7</v>
      </c>
      <c r="S16" s="34" t="s">
        <v>32</v>
      </c>
      <c r="T16" s="35" t="s">
        <v>52</v>
      </c>
      <c r="U16" s="80"/>
      <c r="V16" s="78"/>
      <c r="W16" s="79"/>
      <c r="BQ16" s="84" t="s">
        <v>515</v>
      </c>
    </row>
    <row r="17" spans="1:23" s="2" customFormat="1" ht="20.25" customHeight="1">
      <c r="A17" s="33" t="s">
        <v>28</v>
      </c>
      <c r="B17" s="34" t="s">
        <v>769</v>
      </c>
      <c r="C17" s="39">
        <v>59</v>
      </c>
      <c r="D17" s="35" t="s">
        <v>773</v>
      </c>
      <c r="E17" s="34">
        <v>2121110092</v>
      </c>
      <c r="F17" s="36" t="s">
        <v>783</v>
      </c>
      <c r="G17" s="37">
        <v>89.47236170212766</v>
      </c>
      <c r="H17" s="38">
        <v>1.45</v>
      </c>
      <c r="I17" s="55">
        <v>90.92236170212766</v>
      </c>
      <c r="J17" s="56">
        <v>84.94680851063829</v>
      </c>
      <c r="K17" s="57">
        <v>0</v>
      </c>
      <c r="L17" s="58">
        <v>84.94680851063829</v>
      </c>
      <c r="M17" s="37">
        <v>92</v>
      </c>
      <c r="N17" s="38">
        <v>0</v>
      </c>
      <c r="O17" s="55">
        <v>92</v>
      </c>
      <c r="P17" s="56">
        <f t="shared" si="0"/>
        <v>86.54846063829787</v>
      </c>
      <c r="Q17" s="34">
        <f t="shared" si="1"/>
        <v>12</v>
      </c>
      <c r="R17" s="35">
        <f t="shared" si="2"/>
        <v>11</v>
      </c>
      <c r="S17" s="34" t="s">
        <v>32</v>
      </c>
      <c r="T17" s="35" t="s">
        <v>52</v>
      </c>
      <c r="U17" s="80"/>
      <c r="V17" s="78"/>
      <c r="W17" s="79"/>
    </row>
    <row r="18" spans="1:23" s="2" customFormat="1" ht="20.25" customHeight="1">
      <c r="A18" s="33" t="s">
        <v>28</v>
      </c>
      <c r="B18" s="34" t="s">
        <v>769</v>
      </c>
      <c r="C18" s="39">
        <v>59</v>
      </c>
      <c r="D18" s="35" t="s">
        <v>770</v>
      </c>
      <c r="E18" s="34">
        <v>2121110063</v>
      </c>
      <c r="F18" s="36" t="s">
        <v>784</v>
      </c>
      <c r="G18" s="37">
        <v>88.74775</v>
      </c>
      <c r="H18" s="38">
        <v>1.3</v>
      </c>
      <c r="I18" s="55">
        <v>90.04775</v>
      </c>
      <c r="J18" s="56">
        <v>85.24468085106383</v>
      </c>
      <c r="K18" s="57">
        <v>0.4</v>
      </c>
      <c r="L18" s="58">
        <v>85.64468085106384</v>
      </c>
      <c r="M18" s="37">
        <v>83.5</v>
      </c>
      <c r="N18" s="38">
        <v>0</v>
      </c>
      <c r="O18" s="55">
        <v>83.5</v>
      </c>
      <c r="P18" s="56">
        <f t="shared" si="0"/>
        <v>86.09067313829786</v>
      </c>
      <c r="Q18" s="34">
        <f t="shared" si="1"/>
        <v>13</v>
      </c>
      <c r="R18" s="35">
        <f t="shared" si="2"/>
        <v>9</v>
      </c>
      <c r="S18" s="34" t="s">
        <v>32</v>
      </c>
      <c r="T18" s="35" t="s">
        <v>52</v>
      </c>
      <c r="U18" s="80"/>
      <c r="V18" s="78"/>
      <c r="W18" s="79"/>
    </row>
    <row r="19" spans="1:23" s="2" customFormat="1" ht="20.25" customHeight="1">
      <c r="A19" s="33" t="s">
        <v>28</v>
      </c>
      <c r="B19" s="34" t="s">
        <v>769</v>
      </c>
      <c r="C19" s="39">
        <v>59</v>
      </c>
      <c r="D19" s="35" t="s">
        <v>773</v>
      </c>
      <c r="E19" s="34">
        <v>2121110096</v>
      </c>
      <c r="F19" s="36" t="s">
        <v>785</v>
      </c>
      <c r="G19" s="37">
        <v>85.9896329787234</v>
      </c>
      <c r="H19" s="38">
        <v>1.88</v>
      </c>
      <c r="I19" s="55">
        <v>87.8646329787234</v>
      </c>
      <c r="J19" s="56">
        <v>84.53191489361703</v>
      </c>
      <c r="K19" s="57">
        <v>0.3</v>
      </c>
      <c r="L19" s="58">
        <v>84.83191489361703</v>
      </c>
      <c r="M19" s="37">
        <v>86.5</v>
      </c>
      <c r="N19" s="38">
        <v>0</v>
      </c>
      <c r="O19" s="55">
        <v>86.5</v>
      </c>
      <c r="P19" s="56">
        <f t="shared" si="0"/>
        <v>85.45363111702129</v>
      </c>
      <c r="Q19" s="34">
        <f t="shared" si="1"/>
        <v>14</v>
      </c>
      <c r="R19" s="35">
        <f t="shared" si="2"/>
        <v>14</v>
      </c>
      <c r="S19" s="34" t="s">
        <v>32</v>
      </c>
      <c r="T19" s="35" t="s">
        <v>52</v>
      </c>
      <c r="U19" s="80"/>
      <c r="V19" s="78"/>
      <c r="W19" s="79"/>
    </row>
    <row r="20" spans="1:23" s="2" customFormat="1" ht="20.25" customHeight="1">
      <c r="A20" s="33" t="s">
        <v>28</v>
      </c>
      <c r="B20" s="34" t="s">
        <v>769</v>
      </c>
      <c r="C20" s="39">
        <v>59</v>
      </c>
      <c r="D20" s="35" t="s">
        <v>770</v>
      </c>
      <c r="E20" s="34">
        <v>2121110057</v>
      </c>
      <c r="F20" s="36" t="s">
        <v>786</v>
      </c>
      <c r="G20" s="37">
        <v>88.4037</v>
      </c>
      <c r="H20" s="38">
        <v>1.5</v>
      </c>
      <c r="I20" s="55">
        <v>89.9037</v>
      </c>
      <c r="J20" s="56">
        <v>83.43617021276596</v>
      </c>
      <c r="K20" s="57">
        <v>0.3</v>
      </c>
      <c r="L20" s="58">
        <v>83.73617021276596</v>
      </c>
      <c r="M20" s="37">
        <v>90</v>
      </c>
      <c r="N20" s="38">
        <v>0</v>
      </c>
      <c r="O20" s="55">
        <v>90</v>
      </c>
      <c r="P20" s="56">
        <f t="shared" si="0"/>
        <v>85.28768265957447</v>
      </c>
      <c r="Q20" s="34">
        <f t="shared" si="1"/>
        <v>15</v>
      </c>
      <c r="R20" s="35">
        <f t="shared" si="2"/>
        <v>15</v>
      </c>
      <c r="S20" s="34" t="s">
        <v>32</v>
      </c>
      <c r="T20" s="35" t="s">
        <v>52</v>
      </c>
      <c r="U20" s="80"/>
      <c r="V20" s="78"/>
      <c r="W20" s="79"/>
    </row>
    <row r="21" spans="1:23" s="2" customFormat="1" ht="20.25" customHeight="1">
      <c r="A21" s="33" t="s">
        <v>28</v>
      </c>
      <c r="B21" s="34" t="s">
        <v>769</v>
      </c>
      <c r="C21" s="39">
        <v>59</v>
      </c>
      <c r="D21" s="35" t="s">
        <v>770</v>
      </c>
      <c r="E21" s="34">
        <v>2121110076</v>
      </c>
      <c r="F21" s="36" t="s">
        <v>787</v>
      </c>
      <c r="G21" s="37">
        <v>87.75625</v>
      </c>
      <c r="H21" s="38">
        <v>0.3</v>
      </c>
      <c r="I21" s="55">
        <v>88.05625</v>
      </c>
      <c r="J21" s="56">
        <v>83.30851063829788</v>
      </c>
      <c r="K21" s="57">
        <v>0</v>
      </c>
      <c r="L21" s="58">
        <v>84.30851063829788</v>
      </c>
      <c r="M21" s="37">
        <v>87.5</v>
      </c>
      <c r="N21" s="38">
        <v>0</v>
      </c>
      <c r="O21" s="55">
        <v>87.5</v>
      </c>
      <c r="P21" s="56">
        <f t="shared" si="0"/>
        <v>85.1898204787234</v>
      </c>
      <c r="Q21" s="34">
        <f t="shared" si="1"/>
        <v>16</v>
      </c>
      <c r="R21" s="35">
        <f t="shared" si="2"/>
        <v>16</v>
      </c>
      <c r="S21" s="34" t="s">
        <v>32</v>
      </c>
      <c r="T21" s="35" t="s">
        <v>52</v>
      </c>
      <c r="U21" s="80"/>
      <c r="V21" s="78"/>
      <c r="W21" s="79"/>
    </row>
    <row r="22" spans="1:23" s="2" customFormat="1" ht="20.25" customHeight="1">
      <c r="A22" s="33" t="s">
        <v>28</v>
      </c>
      <c r="B22" s="34" t="s">
        <v>769</v>
      </c>
      <c r="C22" s="39">
        <v>59</v>
      </c>
      <c r="D22" s="35" t="s">
        <v>770</v>
      </c>
      <c r="E22" s="34">
        <v>2121110066</v>
      </c>
      <c r="F22" s="36" t="s">
        <v>788</v>
      </c>
      <c r="G22" s="37">
        <v>89.334</v>
      </c>
      <c r="H22" s="38">
        <v>1.3</v>
      </c>
      <c r="I22" s="55">
        <v>90.634</v>
      </c>
      <c r="J22" s="56">
        <v>83.15957446808511</v>
      </c>
      <c r="K22" s="57">
        <v>0</v>
      </c>
      <c r="L22" s="58">
        <v>83.15957446808511</v>
      </c>
      <c r="M22" s="37">
        <v>92</v>
      </c>
      <c r="N22" s="38">
        <v>0</v>
      </c>
      <c r="O22" s="55">
        <v>92</v>
      </c>
      <c r="P22" s="56">
        <f t="shared" si="0"/>
        <v>85.16478085106384</v>
      </c>
      <c r="Q22" s="34">
        <f t="shared" si="1"/>
        <v>17</v>
      </c>
      <c r="R22" s="35">
        <f t="shared" si="2"/>
        <v>17</v>
      </c>
      <c r="S22" s="34" t="s">
        <v>32</v>
      </c>
      <c r="T22" s="35" t="s">
        <v>52</v>
      </c>
      <c r="U22" s="80"/>
      <c r="V22" s="78"/>
      <c r="W22" s="79"/>
    </row>
    <row r="23" spans="1:23" s="2" customFormat="1" ht="20.25" customHeight="1">
      <c r="A23" s="33" t="s">
        <v>28</v>
      </c>
      <c r="B23" s="34" t="s">
        <v>769</v>
      </c>
      <c r="C23" s="39">
        <v>59</v>
      </c>
      <c r="D23" s="35" t="s">
        <v>773</v>
      </c>
      <c r="E23" s="34">
        <v>2121110090</v>
      </c>
      <c r="F23" s="36" t="s">
        <v>789</v>
      </c>
      <c r="G23" s="37">
        <v>89.17901063829787</v>
      </c>
      <c r="H23" s="38">
        <v>1.55</v>
      </c>
      <c r="I23" s="55">
        <v>90.72901063829786</v>
      </c>
      <c r="J23" s="56">
        <v>82.04255319148936</v>
      </c>
      <c r="K23" s="57">
        <v>0</v>
      </c>
      <c r="L23" s="58">
        <v>82.04255319148936</v>
      </c>
      <c r="M23" s="37">
        <v>91.75</v>
      </c>
      <c r="N23" s="38">
        <v>0</v>
      </c>
      <c r="O23" s="55">
        <v>91.75</v>
      </c>
      <c r="P23" s="56">
        <f t="shared" si="0"/>
        <v>84.3162664893617</v>
      </c>
      <c r="Q23" s="34">
        <f t="shared" si="1"/>
        <v>18</v>
      </c>
      <c r="R23" s="35">
        <f t="shared" si="2"/>
        <v>21</v>
      </c>
      <c r="S23" s="34" t="s">
        <v>32</v>
      </c>
      <c r="T23" s="35" t="s">
        <v>52</v>
      </c>
      <c r="U23" s="80"/>
      <c r="V23" s="78"/>
      <c r="W23" s="79"/>
    </row>
    <row r="24" spans="1:23" s="2" customFormat="1" ht="20.25" customHeight="1">
      <c r="A24" s="33" t="s">
        <v>28</v>
      </c>
      <c r="B24" s="34" t="s">
        <v>769</v>
      </c>
      <c r="C24" s="39">
        <v>59</v>
      </c>
      <c r="D24" s="35" t="s">
        <v>770</v>
      </c>
      <c r="E24" s="34">
        <v>2121110072</v>
      </c>
      <c r="F24" s="36" t="s">
        <v>790</v>
      </c>
      <c r="G24" s="37">
        <v>87.87225000000001</v>
      </c>
      <c r="H24" s="38">
        <v>0.7</v>
      </c>
      <c r="I24" s="55">
        <v>88.57225000000001</v>
      </c>
      <c r="J24" s="56">
        <v>81.59574468085107</v>
      </c>
      <c r="K24" s="57">
        <v>1</v>
      </c>
      <c r="L24" s="58">
        <v>83.59574468085107</v>
      </c>
      <c r="M24" s="37">
        <v>83</v>
      </c>
      <c r="N24" s="38">
        <v>0</v>
      </c>
      <c r="O24" s="55">
        <v>83</v>
      </c>
      <c r="P24" s="56">
        <f t="shared" si="0"/>
        <v>84.2826460106383</v>
      </c>
      <c r="Q24" s="34">
        <f t="shared" si="1"/>
        <v>19</v>
      </c>
      <c r="R24" s="35">
        <f t="shared" si="2"/>
        <v>27</v>
      </c>
      <c r="S24" s="34" t="s">
        <v>32</v>
      </c>
      <c r="T24" s="35" t="s">
        <v>52</v>
      </c>
      <c r="U24" s="80"/>
      <c r="V24" s="78"/>
      <c r="W24" s="79"/>
    </row>
    <row r="25" spans="1:23" s="2" customFormat="1" ht="20.25" customHeight="1">
      <c r="A25" s="33" t="s">
        <v>28</v>
      </c>
      <c r="B25" s="34" t="s">
        <v>769</v>
      </c>
      <c r="C25" s="39">
        <v>59</v>
      </c>
      <c r="D25" s="35" t="s">
        <v>773</v>
      </c>
      <c r="E25" s="34">
        <v>2121110100</v>
      </c>
      <c r="F25" s="36" t="s">
        <v>791</v>
      </c>
      <c r="G25" s="37">
        <v>88.62114893617021</v>
      </c>
      <c r="H25" s="38">
        <v>0.428</v>
      </c>
      <c r="I25" s="55">
        <v>89.04914893617021</v>
      </c>
      <c r="J25" s="56">
        <v>82.59574468085107</v>
      </c>
      <c r="K25" s="57">
        <v>0.3</v>
      </c>
      <c r="L25" s="58">
        <v>82.89574468085107</v>
      </c>
      <c r="M25" s="37">
        <v>86</v>
      </c>
      <c r="N25" s="38">
        <v>0</v>
      </c>
      <c r="O25" s="55">
        <v>86</v>
      </c>
      <c r="P25" s="56">
        <f t="shared" si="0"/>
        <v>84.12918085106382</v>
      </c>
      <c r="Q25" s="34">
        <f t="shared" si="1"/>
        <v>20</v>
      </c>
      <c r="R25" s="35">
        <f t="shared" si="2"/>
        <v>19</v>
      </c>
      <c r="S25" s="34" t="s">
        <v>32</v>
      </c>
      <c r="T25" s="35" t="s">
        <v>52</v>
      </c>
      <c r="U25" s="80"/>
      <c r="V25" s="78"/>
      <c r="W25" s="79"/>
    </row>
    <row r="26" spans="1:23" s="2" customFormat="1" ht="20.25" customHeight="1">
      <c r="A26" s="33" t="s">
        <v>28</v>
      </c>
      <c r="B26" s="34" t="s">
        <v>769</v>
      </c>
      <c r="C26" s="39">
        <v>59</v>
      </c>
      <c r="D26" s="35" t="s">
        <v>770</v>
      </c>
      <c r="E26" s="34">
        <v>2121110062</v>
      </c>
      <c r="F26" s="36" t="s">
        <v>792</v>
      </c>
      <c r="G26" s="37">
        <v>88.7171</v>
      </c>
      <c r="H26" s="38">
        <v>2.26</v>
      </c>
      <c r="I26" s="55">
        <v>90.8771</v>
      </c>
      <c r="J26" s="56">
        <v>80.12765957446808</v>
      </c>
      <c r="K26" s="57">
        <v>1</v>
      </c>
      <c r="L26" s="58">
        <v>82.12765957446808</v>
      </c>
      <c r="M26" s="37">
        <v>87.5</v>
      </c>
      <c r="N26" s="38">
        <v>0</v>
      </c>
      <c r="O26" s="55">
        <v>87.5</v>
      </c>
      <c r="P26" s="56">
        <f t="shared" si="0"/>
        <v>83.97730968085106</v>
      </c>
      <c r="Q26" s="34">
        <f t="shared" si="1"/>
        <v>21</v>
      </c>
      <c r="R26" s="35">
        <f t="shared" si="2"/>
        <v>33</v>
      </c>
      <c r="S26" s="34" t="s">
        <v>32</v>
      </c>
      <c r="T26" s="35" t="s">
        <v>52</v>
      </c>
      <c r="U26" s="80"/>
      <c r="V26" s="78"/>
      <c r="W26" s="79"/>
    </row>
    <row r="27" spans="1:23" s="2" customFormat="1" ht="20.25" customHeight="1">
      <c r="A27" s="33" t="s">
        <v>28</v>
      </c>
      <c r="B27" s="34" t="s">
        <v>769</v>
      </c>
      <c r="C27" s="39">
        <v>59</v>
      </c>
      <c r="D27" s="35" t="s">
        <v>770</v>
      </c>
      <c r="E27" s="34">
        <v>2121110078</v>
      </c>
      <c r="F27" s="36" t="s">
        <v>793</v>
      </c>
      <c r="G27" s="37">
        <v>82.395</v>
      </c>
      <c r="H27" s="38">
        <v>0.3</v>
      </c>
      <c r="I27" s="55">
        <v>82.695</v>
      </c>
      <c r="J27" s="56">
        <v>82.6063829787234</v>
      </c>
      <c r="K27" s="57">
        <v>0</v>
      </c>
      <c r="L27" s="58">
        <v>83.6063829787234</v>
      </c>
      <c r="M27" s="37">
        <v>88.5</v>
      </c>
      <c r="N27" s="38">
        <v>0</v>
      </c>
      <c r="O27" s="55">
        <v>88.5</v>
      </c>
      <c r="P27" s="56">
        <f t="shared" si="0"/>
        <v>83.95903723404255</v>
      </c>
      <c r="Q27" s="34">
        <f t="shared" si="1"/>
        <v>22</v>
      </c>
      <c r="R27" s="35">
        <f t="shared" si="2"/>
        <v>18</v>
      </c>
      <c r="S27" s="34" t="s">
        <v>32</v>
      </c>
      <c r="T27" s="35" t="s">
        <v>52</v>
      </c>
      <c r="U27" s="80"/>
      <c r="V27" s="78"/>
      <c r="W27" s="79"/>
    </row>
    <row r="28" spans="1:23" s="2" customFormat="1" ht="20.25" customHeight="1">
      <c r="A28" s="33" t="s">
        <v>28</v>
      </c>
      <c r="B28" s="34" t="s">
        <v>769</v>
      </c>
      <c r="C28" s="39">
        <v>59</v>
      </c>
      <c r="D28" s="35" t="s">
        <v>773</v>
      </c>
      <c r="E28" s="34">
        <v>2121110094</v>
      </c>
      <c r="F28" s="36" t="s">
        <v>794</v>
      </c>
      <c r="G28" s="37">
        <v>89.2452340425532</v>
      </c>
      <c r="H28" s="38">
        <v>1.3</v>
      </c>
      <c r="I28" s="55">
        <v>90.54523404255319</v>
      </c>
      <c r="J28" s="56">
        <v>82.43617021276596</v>
      </c>
      <c r="K28" s="57">
        <v>0</v>
      </c>
      <c r="L28" s="58">
        <v>82.43617021276596</v>
      </c>
      <c r="M28" s="37">
        <v>85.5</v>
      </c>
      <c r="N28" s="38">
        <v>0</v>
      </c>
      <c r="O28" s="55">
        <v>85.5</v>
      </c>
      <c r="P28" s="56">
        <f t="shared" si="0"/>
        <v>83.95891276595745</v>
      </c>
      <c r="Q28" s="34">
        <f t="shared" si="1"/>
        <v>23</v>
      </c>
      <c r="R28" s="35">
        <f t="shared" si="2"/>
        <v>20</v>
      </c>
      <c r="S28" s="34" t="s">
        <v>32</v>
      </c>
      <c r="T28" s="35" t="s">
        <v>52</v>
      </c>
      <c r="U28" s="80"/>
      <c r="V28" s="78"/>
      <c r="W28" s="79"/>
    </row>
    <row r="29" spans="1:23" s="2" customFormat="1" ht="20.25" customHeight="1">
      <c r="A29" s="33" t="s">
        <v>28</v>
      </c>
      <c r="B29" s="34" t="s">
        <v>769</v>
      </c>
      <c r="C29" s="39">
        <v>59</v>
      </c>
      <c r="D29" s="35" t="s">
        <v>770</v>
      </c>
      <c r="E29" s="34">
        <v>2121110071</v>
      </c>
      <c r="F29" s="36" t="s">
        <v>795</v>
      </c>
      <c r="G29" s="37">
        <v>89.371</v>
      </c>
      <c r="H29" s="38">
        <v>2.03</v>
      </c>
      <c r="I29" s="55">
        <v>91.396</v>
      </c>
      <c r="J29" s="56">
        <v>81.55319148936171</v>
      </c>
      <c r="K29" s="57">
        <v>0</v>
      </c>
      <c r="L29" s="58">
        <v>81.55319148936171</v>
      </c>
      <c r="M29" s="37">
        <v>87.5</v>
      </c>
      <c r="N29" s="38">
        <v>0</v>
      </c>
      <c r="O29" s="55">
        <v>87.5</v>
      </c>
      <c r="P29" s="56">
        <f t="shared" si="0"/>
        <v>83.62429361702128</v>
      </c>
      <c r="Q29" s="34">
        <f t="shared" si="1"/>
        <v>24</v>
      </c>
      <c r="R29" s="35">
        <f t="shared" si="2"/>
        <v>28</v>
      </c>
      <c r="S29" s="34" t="s">
        <v>32</v>
      </c>
      <c r="T29" s="35" t="s">
        <v>52</v>
      </c>
      <c r="U29" s="80"/>
      <c r="V29" s="78"/>
      <c r="W29" s="79"/>
    </row>
    <row r="30" spans="1:23" s="2" customFormat="1" ht="20.25" customHeight="1">
      <c r="A30" s="33" t="s">
        <v>28</v>
      </c>
      <c r="B30" s="34" t="s">
        <v>769</v>
      </c>
      <c r="C30" s="39">
        <v>59</v>
      </c>
      <c r="D30" s="35" t="s">
        <v>773</v>
      </c>
      <c r="E30" s="34">
        <v>2121110103</v>
      </c>
      <c r="F30" s="36" t="s">
        <v>796</v>
      </c>
      <c r="G30" s="37">
        <v>85.40510106382979</v>
      </c>
      <c r="H30" s="38">
        <f>0.625-0.075</f>
        <v>0.55</v>
      </c>
      <c r="I30" s="55">
        <v>85.95510106382979</v>
      </c>
      <c r="J30" s="56">
        <v>81.90425531914893</v>
      </c>
      <c r="K30" s="57">
        <v>0.8</v>
      </c>
      <c r="L30" s="58">
        <v>82.70425531914893</v>
      </c>
      <c r="M30" s="37">
        <v>87</v>
      </c>
      <c r="N30" s="38">
        <v>0</v>
      </c>
      <c r="O30" s="55">
        <v>87</v>
      </c>
      <c r="P30" s="56">
        <f t="shared" si="0"/>
        <v>83.62145664893616</v>
      </c>
      <c r="Q30" s="34">
        <f t="shared" si="1"/>
        <v>25</v>
      </c>
      <c r="R30" s="35">
        <f t="shared" si="2"/>
        <v>24</v>
      </c>
      <c r="S30" s="34" t="s">
        <v>32</v>
      </c>
      <c r="T30" s="35"/>
      <c r="U30" s="80"/>
      <c r="V30" s="78"/>
      <c r="W30" s="79"/>
    </row>
    <row r="31" spans="1:23" s="2" customFormat="1" ht="20.25" customHeight="1">
      <c r="A31" s="33" t="s">
        <v>28</v>
      </c>
      <c r="B31" s="34" t="s">
        <v>769</v>
      </c>
      <c r="C31" s="39">
        <v>59</v>
      </c>
      <c r="D31" s="35" t="s">
        <v>770</v>
      </c>
      <c r="E31" s="34">
        <v>2121110059</v>
      </c>
      <c r="F31" s="36" t="s">
        <v>797</v>
      </c>
      <c r="G31" s="37">
        <v>88.5822</v>
      </c>
      <c r="H31" s="38">
        <v>2.5</v>
      </c>
      <c r="I31" s="55">
        <v>91.0822</v>
      </c>
      <c r="J31" s="56">
        <v>80.76595744680851</v>
      </c>
      <c r="K31" s="57">
        <v>0.5</v>
      </c>
      <c r="L31" s="58">
        <v>81.26595744680851</v>
      </c>
      <c r="M31" s="37">
        <v>90</v>
      </c>
      <c r="N31" s="38">
        <v>0</v>
      </c>
      <c r="O31" s="55">
        <v>90</v>
      </c>
      <c r="P31" s="56">
        <f t="shared" si="0"/>
        <v>83.61179808510639</v>
      </c>
      <c r="Q31" s="34">
        <f t="shared" si="1"/>
        <v>26</v>
      </c>
      <c r="R31" s="35">
        <f t="shared" si="2"/>
        <v>31</v>
      </c>
      <c r="S31" s="34" t="s">
        <v>32</v>
      </c>
      <c r="T31" s="35"/>
      <c r="U31" s="80"/>
      <c r="V31" s="78"/>
      <c r="W31" s="79"/>
    </row>
    <row r="32" spans="1:23" s="2" customFormat="1" ht="20.25" customHeight="1">
      <c r="A32" s="33" t="s">
        <v>28</v>
      </c>
      <c r="B32" s="34" t="s">
        <v>769</v>
      </c>
      <c r="C32" s="39">
        <v>59</v>
      </c>
      <c r="D32" s="35" t="s">
        <v>773</v>
      </c>
      <c r="E32" s="34">
        <v>2121110119</v>
      </c>
      <c r="F32" s="36" t="s">
        <v>798</v>
      </c>
      <c r="G32" s="37">
        <v>87.22432978723404</v>
      </c>
      <c r="H32" s="38">
        <v>0.3</v>
      </c>
      <c r="I32" s="55">
        <v>87.52432978723404</v>
      </c>
      <c r="J32" s="56">
        <v>79.81914893617021</v>
      </c>
      <c r="K32" s="57">
        <v>1.3</v>
      </c>
      <c r="L32" s="58">
        <v>82.1191489361702</v>
      </c>
      <c r="M32" s="37">
        <v>86.5</v>
      </c>
      <c r="N32" s="38">
        <v>0</v>
      </c>
      <c r="O32" s="55">
        <v>86.5</v>
      </c>
      <c r="P32" s="56">
        <f t="shared" si="0"/>
        <v>83.36801117021277</v>
      </c>
      <c r="Q32" s="34">
        <f t="shared" si="1"/>
        <v>27</v>
      </c>
      <c r="R32" s="35">
        <f t="shared" si="2"/>
        <v>35</v>
      </c>
      <c r="S32" s="34" t="s">
        <v>32</v>
      </c>
      <c r="T32" s="35"/>
      <c r="U32" s="80"/>
      <c r="V32" s="78"/>
      <c r="W32" s="79"/>
    </row>
    <row r="33" spans="1:23" s="2" customFormat="1" ht="20.25" customHeight="1">
      <c r="A33" s="33" t="s">
        <v>28</v>
      </c>
      <c r="B33" s="34" t="s">
        <v>769</v>
      </c>
      <c r="C33" s="39">
        <v>59</v>
      </c>
      <c r="D33" s="35" t="s">
        <v>773</v>
      </c>
      <c r="E33" s="34">
        <v>2121110107</v>
      </c>
      <c r="F33" s="36" t="s">
        <v>799</v>
      </c>
      <c r="G33" s="37">
        <v>88.25879787234042</v>
      </c>
      <c r="H33" s="38">
        <f>0.625-0.075</f>
        <v>0.55</v>
      </c>
      <c r="I33" s="55">
        <v>88.80879787234042</v>
      </c>
      <c r="J33" s="56">
        <v>81.69148936170212</v>
      </c>
      <c r="K33" s="57">
        <v>0</v>
      </c>
      <c r="L33" s="58">
        <v>81.69148936170212</v>
      </c>
      <c r="M33" s="37">
        <v>85</v>
      </c>
      <c r="N33" s="38">
        <v>0</v>
      </c>
      <c r="O33" s="55">
        <v>85</v>
      </c>
      <c r="P33" s="56">
        <f t="shared" si="0"/>
        <v>83.08993670212766</v>
      </c>
      <c r="Q33" s="34">
        <f t="shared" si="1"/>
        <v>28</v>
      </c>
      <c r="R33" s="35">
        <f t="shared" si="2"/>
        <v>26</v>
      </c>
      <c r="S33" s="34" t="s">
        <v>32</v>
      </c>
      <c r="T33" s="35"/>
      <c r="U33" s="80"/>
      <c r="V33" s="78"/>
      <c r="W33" s="79"/>
    </row>
    <row r="34" spans="1:23" s="2" customFormat="1" ht="20.25" customHeight="1">
      <c r="A34" s="33" t="s">
        <v>28</v>
      </c>
      <c r="B34" s="34" t="s">
        <v>769</v>
      </c>
      <c r="C34" s="39">
        <v>59</v>
      </c>
      <c r="D34" s="35" t="s">
        <v>770</v>
      </c>
      <c r="E34" s="34">
        <v>2121110087</v>
      </c>
      <c r="F34" s="36" t="s">
        <v>800</v>
      </c>
      <c r="G34" s="37">
        <v>87.885</v>
      </c>
      <c r="H34" s="38">
        <v>0.3</v>
      </c>
      <c r="I34" s="55">
        <v>88.18499999999999</v>
      </c>
      <c r="J34" s="56">
        <v>81.80851063829788</v>
      </c>
      <c r="K34" s="57">
        <v>0</v>
      </c>
      <c r="L34" s="58">
        <v>81.80851063829788</v>
      </c>
      <c r="M34" s="37">
        <v>85</v>
      </c>
      <c r="N34" s="38">
        <v>0</v>
      </c>
      <c r="O34" s="55">
        <v>85</v>
      </c>
      <c r="P34" s="56">
        <f t="shared" si="0"/>
        <v>83.0841329787234</v>
      </c>
      <c r="Q34" s="34">
        <f t="shared" si="1"/>
        <v>29</v>
      </c>
      <c r="R34" s="35">
        <f t="shared" si="2"/>
        <v>25</v>
      </c>
      <c r="S34" s="34" t="s">
        <v>32</v>
      </c>
      <c r="T34" s="35"/>
      <c r="U34" s="80"/>
      <c r="V34" s="78"/>
      <c r="W34" s="79"/>
    </row>
    <row r="35" spans="1:23" s="2" customFormat="1" ht="20.25" customHeight="1">
      <c r="A35" s="33" t="s">
        <v>28</v>
      </c>
      <c r="B35" s="34" t="s">
        <v>769</v>
      </c>
      <c r="C35" s="39">
        <v>59</v>
      </c>
      <c r="D35" s="35" t="s">
        <v>773</v>
      </c>
      <c r="E35" s="34">
        <v>2121110099</v>
      </c>
      <c r="F35" s="36" t="s">
        <v>801</v>
      </c>
      <c r="G35" s="37">
        <v>85.16673404255319</v>
      </c>
      <c r="H35" s="38">
        <v>0.3</v>
      </c>
      <c r="I35" s="55">
        <v>85.46673404255318</v>
      </c>
      <c r="J35" s="56">
        <v>81.93617021276596</v>
      </c>
      <c r="K35" s="57">
        <v>0</v>
      </c>
      <c r="L35" s="58">
        <v>81.93617021276596</v>
      </c>
      <c r="M35" s="37">
        <v>88</v>
      </c>
      <c r="N35" s="38">
        <v>0</v>
      </c>
      <c r="O35" s="55">
        <v>88</v>
      </c>
      <c r="P35" s="56">
        <f t="shared" si="0"/>
        <v>83.07213776595745</v>
      </c>
      <c r="Q35" s="34">
        <f t="shared" si="1"/>
        <v>30</v>
      </c>
      <c r="R35" s="35">
        <f t="shared" si="2"/>
        <v>23</v>
      </c>
      <c r="S35" s="34" t="s">
        <v>32</v>
      </c>
      <c r="T35" s="35"/>
      <c r="U35" s="80"/>
      <c r="V35" s="78"/>
      <c r="W35" s="79"/>
    </row>
    <row r="36" spans="1:23" s="2" customFormat="1" ht="20.25" customHeight="1">
      <c r="A36" s="33" t="s">
        <v>28</v>
      </c>
      <c r="B36" s="34" t="s">
        <v>769</v>
      </c>
      <c r="C36" s="39">
        <v>59</v>
      </c>
      <c r="D36" s="35" t="s">
        <v>770</v>
      </c>
      <c r="E36" s="34">
        <v>2121110085</v>
      </c>
      <c r="F36" s="36" t="s">
        <v>802</v>
      </c>
      <c r="G36" s="37">
        <v>85.06625</v>
      </c>
      <c r="H36" s="38">
        <v>1.3</v>
      </c>
      <c r="I36" s="55">
        <v>86.36625</v>
      </c>
      <c r="J36" s="56">
        <v>81.97872340425532</v>
      </c>
      <c r="K36" s="57">
        <v>0</v>
      </c>
      <c r="L36" s="58">
        <v>81.97872340425532</v>
      </c>
      <c r="M36" s="37">
        <v>85</v>
      </c>
      <c r="N36" s="38">
        <v>0</v>
      </c>
      <c r="O36" s="55">
        <v>85</v>
      </c>
      <c r="P36" s="56">
        <f t="shared" si="0"/>
        <v>82.93898005319149</v>
      </c>
      <c r="Q36" s="34">
        <f t="shared" si="1"/>
        <v>31</v>
      </c>
      <c r="R36" s="35">
        <f t="shared" si="2"/>
        <v>22</v>
      </c>
      <c r="S36" s="34" t="s">
        <v>32</v>
      </c>
      <c r="T36" s="35"/>
      <c r="U36" s="80"/>
      <c r="V36" s="78"/>
      <c r="W36" s="79"/>
    </row>
    <row r="37" spans="1:23" s="2" customFormat="1" ht="20.25" customHeight="1">
      <c r="A37" s="33" t="s">
        <v>28</v>
      </c>
      <c r="B37" s="34" t="s">
        <v>769</v>
      </c>
      <c r="C37" s="39">
        <v>59</v>
      </c>
      <c r="D37" s="35" t="s">
        <v>773</v>
      </c>
      <c r="E37" s="34">
        <v>2121110104</v>
      </c>
      <c r="F37" s="36" t="s">
        <v>803</v>
      </c>
      <c r="G37" s="37">
        <v>89.0832659574468</v>
      </c>
      <c r="H37" s="38">
        <v>1.65</v>
      </c>
      <c r="I37" s="55">
        <v>90.7332659574468</v>
      </c>
      <c r="J37" s="56">
        <v>81.06382978723404</v>
      </c>
      <c r="K37" s="57">
        <v>0</v>
      </c>
      <c r="L37" s="58">
        <v>81.06382978723404</v>
      </c>
      <c r="M37" s="37">
        <v>83.5</v>
      </c>
      <c r="N37" s="38">
        <v>0</v>
      </c>
      <c r="O37" s="55">
        <v>83.5</v>
      </c>
      <c r="P37" s="56">
        <f t="shared" si="0"/>
        <v>82.75786223404255</v>
      </c>
      <c r="Q37" s="34">
        <f t="shared" si="1"/>
        <v>32</v>
      </c>
      <c r="R37" s="35">
        <f t="shared" si="2"/>
        <v>29</v>
      </c>
      <c r="S37" s="34" t="s">
        <v>32</v>
      </c>
      <c r="T37" s="35"/>
      <c r="U37" s="80"/>
      <c r="V37" s="78"/>
      <c r="W37" s="79"/>
    </row>
    <row r="38" spans="1:23" s="2" customFormat="1" ht="20.25" customHeight="1">
      <c r="A38" s="33" t="s">
        <v>28</v>
      </c>
      <c r="B38" s="34" t="s">
        <v>769</v>
      </c>
      <c r="C38" s="39">
        <v>59</v>
      </c>
      <c r="D38" s="35" t="s">
        <v>770</v>
      </c>
      <c r="E38" s="34">
        <v>2121110086</v>
      </c>
      <c r="F38" s="36" t="s">
        <v>804</v>
      </c>
      <c r="G38" s="37">
        <v>88.5475</v>
      </c>
      <c r="H38" s="38">
        <v>1.3</v>
      </c>
      <c r="I38" s="55">
        <v>89.8475</v>
      </c>
      <c r="J38" s="56">
        <v>80.86170212765957</v>
      </c>
      <c r="K38" s="57">
        <v>0</v>
      </c>
      <c r="L38" s="58">
        <v>80.86170212765957</v>
      </c>
      <c r="M38" s="37">
        <v>85</v>
      </c>
      <c r="N38" s="38">
        <v>0</v>
      </c>
      <c r="O38" s="55">
        <v>85</v>
      </c>
      <c r="P38" s="56">
        <f t="shared" si="0"/>
        <v>82.62340159574468</v>
      </c>
      <c r="Q38" s="34">
        <f t="shared" si="1"/>
        <v>33</v>
      </c>
      <c r="R38" s="35">
        <f t="shared" si="2"/>
        <v>30</v>
      </c>
      <c r="S38" s="34" t="s">
        <v>32</v>
      </c>
      <c r="T38" s="35"/>
      <c r="U38" s="80"/>
      <c r="V38" s="78"/>
      <c r="W38" s="79"/>
    </row>
    <row r="39" spans="1:23" s="2" customFormat="1" ht="20.25" customHeight="1">
      <c r="A39" s="33" t="s">
        <v>28</v>
      </c>
      <c r="B39" s="34" t="s">
        <v>769</v>
      </c>
      <c r="C39" s="39">
        <v>59</v>
      </c>
      <c r="D39" s="35" t="s">
        <v>770</v>
      </c>
      <c r="E39" s="34">
        <v>2121110089</v>
      </c>
      <c r="F39" s="36" t="s">
        <v>805</v>
      </c>
      <c r="G39" s="37">
        <v>87.825</v>
      </c>
      <c r="H39" s="38">
        <v>0.3</v>
      </c>
      <c r="I39" s="55">
        <v>88.125</v>
      </c>
      <c r="J39" s="56">
        <v>80.46808510638297</v>
      </c>
      <c r="K39" s="57">
        <v>0</v>
      </c>
      <c r="L39" s="58">
        <v>80.46808510638297</v>
      </c>
      <c r="M39" s="37">
        <v>90</v>
      </c>
      <c r="N39" s="38">
        <v>0</v>
      </c>
      <c r="O39" s="55">
        <v>90</v>
      </c>
      <c r="P39" s="56">
        <f t="shared" si="0"/>
        <v>82.56981382978722</v>
      </c>
      <c r="Q39" s="34">
        <f t="shared" si="1"/>
        <v>34</v>
      </c>
      <c r="R39" s="35">
        <f t="shared" si="2"/>
        <v>32</v>
      </c>
      <c r="S39" s="34" t="s">
        <v>32</v>
      </c>
      <c r="T39" s="35"/>
      <c r="U39" s="80"/>
      <c r="V39" s="78"/>
      <c r="W39" s="79"/>
    </row>
    <row r="40" spans="1:23" s="2" customFormat="1" ht="20.25" customHeight="1">
      <c r="A40" s="33" t="s">
        <v>28</v>
      </c>
      <c r="B40" s="34" t="s">
        <v>769</v>
      </c>
      <c r="C40" s="39">
        <v>59</v>
      </c>
      <c r="D40" s="35" t="s">
        <v>770</v>
      </c>
      <c r="E40" s="34">
        <v>2121110079</v>
      </c>
      <c r="F40" s="36" t="s">
        <v>806</v>
      </c>
      <c r="G40" s="37">
        <v>85.00395</v>
      </c>
      <c r="H40" s="38">
        <v>2.5</v>
      </c>
      <c r="I40" s="55">
        <v>88.29</v>
      </c>
      <c r="J40" s="56">
        <v>78.30851063829788</v>
      </c>
      <c r="K40" s="57">
        <v>1</v>
      </c>
      <c r="L40" s="58">
        <v>80.30851063829788</v>
      </c>
      <c r="M40" s="37">
        <v>89</v>
      </c>
      <c r="N40" s="38">
        <v>1.75</v>
      </c>
      <c r="O40" s="55">
        <v>90.75</v>
      </c>
      <c r="P40" s="56">
        <f t="shared" si="0"/>
        <v>82.5498829787234</v>
      </c>
      <c r="Q40" s="34">
        <f t="shared" si="1"/>
        <v>35</v>
      </c>
      <c r="R40" s="35">
        <f t="shared" si="2"/>
        <v>43</v>
      </c>
      <c r="S40" s="34" t="s">
        <v>32</v>
      </c>
      <c r="T40" s="35"/>
      <c r="U40" s="80"/>
      <c r="V40" s="78"/>
      <c r="W40" s="79"/>
    </row>
    <row r="41" spans="1:23" s="2" customFormat="1" ht="20.25" customHeight="1">
      <c r="A41" s="33" t="s">
        <v>28</v>
      </c>
      <c r="B41" s="34" t="s">
        <v>769</v>
      </c>
      <c r="C41" s="39">
        <v>59</v>
      </c>
      <c r="D41" s="35" t="s">
        <v>773</v>
      </c>
      <c r="E41" s="34">
        <v>2121110112</v>
      </c>
      <c r="F41" s="36" t="s">
        <v>807</v>
      </c>
      <c r="G41" s="37">
        <v>85.50243085106382</v>
      </c>
      <c r="H41" s="38">
        <v>1.8</v>
      </c>
      <c r="I41" s="55">
        <v>87.30243085106382</v>
      </c>
      <c r="J41" s="56">
        <v>78.72340425531915</v>
      </c>
      <c r="K41" s="57">
        <v>1.3</v>
      </c>
      <c r="L41" s="58">
        <v>81.02340425531915</v>
      </c>
      <c r="M41" s="37">
        <v>82</v>
      </c>
      <c r="N41" s="38">
        <v>0</v>
      </c>
      <c r="O41" s="55">
        <v>82</v>
      </c>
      <c r="P41" s="56">
        <f t="shared" si="0"/>
        <v>82.06291781914894</v>
      </c>
      <c r="Q41" s="34">
        <f t="shared" si="1"/>
        <v>36</v>
      </c>
      <c r="R41" s="35">
        <f t="shared" si="2"/>
        <v>41</v>
      </c>
      <c r="S41" s="34" t="s">
        <v>32</v>
      </c>
      <c r="T41" s="35"/>
      <c r="U41" s="80"/>
      <c r="V41" s="78"/>
      <c r="W41" s="79"/>
    </row>
    <row r="42" spans="1:23" s="2" customFormat="1" ht="20.25" customHeight="1">
      <c r="A42" s="33" t="s">
        <v>28</v>
      </c>
      <c r="B42" s="34" t="s">
        <v>769</v>
      </c>
      <c r="C42" s="39">
        <v>59</v>
      </c>
      <c r="D42" s="35" t="s">
        <v>773</v>
      </c>
      <c r="E42" s="34">
        <v>2121110097</v>
      </c>
      <c r="F42" s="36" t="s">
        <v>808</v>
      </c>
      <c r="G42" s="37">
        <v>87.83072340425532</v>
      </c>
      <c r="H42" s="38">
        <v>0.3</v>
      </c>
      <c r="I42" s="55">
        <v>88.13072340425532</v>
      </c>
      <c r="J42" s="56">
        <v>79.8936170212766</v>
      </c>
      <c r="K42" s="57">
        <v>0.3</v>
      </c>
      <c r="L42" s="58">
        <v>80.1936170212766</v>
      </c>
      <c r="M42" s="37">
        <v>86</v>
      </c>
      <c r="N42" s="38">
        <v>0</v>
      </c>
      <c r="O42" s="55">
        <v>86</v>
      </c>
      <c r="P42" s="56">
        <f t="shared" si="0"/>
        <v>81.96482127659574</v>
      </c>
      <c r="Q42" s="34">
        <f t="shared" si="1"/>
        <v>37</v>
      </c>
      <c r="R42" s="35">
        <f t="shared" si="2"/>
        <v>34</v>
      </c>
      <c r="S42" s="34" t="s">
        <v>32</v>
      </c>
      <c r="T42" s="35"/>
      <c r="U42" s="80"/>
      <c r="V42" s="78"/>
      <c r="W42" s="79"/>
    </row>
    <row r="43" spans="1:23" s="2" customFormat="1" ht="20.25" customHeight="1">
      <c r="A43" s="33" t="s">
        <v>28</v>
      </c>
      <c r="B43" s="34" t="s">
        <v>769</v>
      </c>
      <c r="C43" s="39">
        <v>59</v>
      </c>
      <c r="D43" s="35" t="s">
        <v>770</v>
      </c>
      <c r="E43" s="34">
        <v>2121110070</v>
      </c>
      <c r="F43" s="36" t="s">
        <v>809</v>
      </c>
      <c r="G43" s="37">
        <v>87.615</v>
      </c>
      <c r="H43" s="38">
        <v>1.2</v>
      </c>
      <c r="I43" s="55">
        <v>88.815</v>
      </c>
      <c r="J43" s="56">
        <v>79.59574468085107</v>
      </c>
      <c r="K43" s="57">
        <v>0</v>
      </c>
      <c r="L43" s="58">
        <v>79.59574468085107</v>
      </c>
      <c r="M43" s="37">
        <v>85.5</v>
      </c>
      <c r="N43" s="38">
        <v>0</v>
      </c>
      <c r="O43" s="55">
        <v>85.5</v>
      </c>
      <c r="P43" s="56">
        <f t="shared" si="0"/>
        <v>81.5690585106383</v>
      </c>
      <c r="Q43" s="34">
        <f t="shared" si="1"/>
        <v>38</v>
      </c>
      <c r="R43" s="35">
        <f t="shared" si="2"/>
        <v>38</v>
      </c>
      <c r="S43" s="34" t="s">
        <v>32</v>
      </c>
      <c r="T43" s="35"/>
      <c r="U43" s="80"/>
      <c r="V43" s="78"/>
      <c r="W43" s="79"/>
    </row>
    <row r="44" spans="1:23" s="2" customFormat="1" ht="20.25" customHeight="1">
      <c r="A44" s="33" t="s">
        <v>28</v>
      </c>
      <c r="B44" s="34" t="s">
        <v>769</v>
      </c>
      <c r="C44" s="39">
        <v>59</v>
      </c>
      <c r="D44" s="35" t="s">
        <v>770</v>
      </c>
      <c r="E44" s="34">
        <v>2121110074</v>
      </c>
      <c r="F44" s="36" t="s">
        <v>810</v>
      </c>
      <c r="G44" s="37">
        <v>87.45725</v>
      </c>
      <c r="H44" s="38">
        <v>1.2</v>
      </c>
      <c r="I44" s="55">
        <v>88.65725</v>
      </c>
      <c r="J44" s="56">
        <v>79.12765957446808</v>
      </c>
      <c r="K44" s="57">
        <v>0.4</v>
      </c>
      <c r="L44" s="58">
        <v>79.52765957446809</v>
      </c>
      <c r="M44" s="37">
        <v>86</v>
      </c>
      <c r="N44" s="38">
        <v>0</v>
      </c>
      <c r="O44" s="55">
        <v>86</v>
      </c>
      <c r="P44" s="56">
        <f t="shared" si="0"/>
        <v>81.54433218085106</v>
      </c>
      <c r="Q44" s="34">
        <f t="shared" si="1"/>
        <v>39</v>
      </c>
      <c r="R44" s="35">
        <f t="shared" si="2"/>
        <v>39</v>
      </c>
      <c r="S44" s="34" t="s">
        <v>32</v>
      </c>
      <c r="T44" s="35"/>
      <c r="U44" s="80"/>
      <c r="V44" s="78"/>
      <c r="W44" s="79"/>
    </row>
    <row r="45" spans="1:23" s="2" customFormat="1" ht="20.25" customHeight="1">
      <c r="A45" s="33" t="s">
        <v>28</v>
      </c>
      <c r="B45" s="34" t="s">
        <v>769</v>
      </c>
      <c r="C45" s="39">
        <v>59</v>
      </c>
      <c r="D45" s="35" t="s">
        <v>770</v>
      </c>
      <c r="E45" s="34">
        <v>2121110069</v>
      </c>
      <c r="F45" s="36" t="s">
        <v>811</v>
      </c>
      <c r="G45" s="37">
        <v>87.5316</v>
      </c>
      <c r="H45" s="38">
        <v>1.3</v>
      </c>
      <c r="I45" s="55">
        <v>88.8316</v>
      </c>
      <c r="J45" s="56">
        <v>79.63829787234043</v>
      </c>
      <c r="K45" s="57">
        <v>0</v>
      </c>
      <c r="L45" s="58">
        <v>79.63829787234043</v>
      </c>
      <c r="M45" s="37">
        <v>82</v>
      </c>
      <c r="N45" s="38">
        <v>0</v>
      </c>
      <c r="O45" s="55">
        <v>82</v>
      </c>
      <c r="P45" s="56">
        <f t="shared" si="0"/>
        <v>81.25346340425533</v>
      </c>
      <c r="Q45" s="34">
        <f t="shared" si="1"/>
        <v>40</v>
      </c>
      <c r="R45" s="35">
        <f t="shared" si="2"/>
        <v>37</v>
      </c>
      <c r="S45" s="34" t="s">
        <v>32</v>
      </c>
      <c r="T45" s="35"/>
      <c r="U45" s="80"/>
      <c r="V45" s="78"/>
      <c r="W45" s="79"/>
    </row>
    <row r="46" spans="1:23" s="2" customFormat="1" ht="20.25" customHeight="1">
      <c r="A46" s="33" t="s">
        <v>28</v>
      </c>
      <c r="B46" s="34" t="s">
        <v>769</v>
      </c>
      <c r="C46" s="39">
        <v>59</v>
      </c>
      <c r="D46" s="35" t="s">
        <v>773</v>
      </c>
      <c r="E46" s="34">
        <v>2121110091</v>
      </c>
      <c r="F46" s="36" t="s">
        <v>812</v>
      </c>
      <c r="G46" s="37">
        <v>84.69616489361702</v>
      </c>
      <c r="H46" s="38">
        <v>1.3</v>
      </c>
      <c r="I46" s="55">
        <v>85.99616489361702</v>
      </c>
      <c r="J46" s="56">
        <v>79.65957446808511</v>
      </c>
      <c r="K46" s="57">
        <v>0</v>
      </c>
      <c r="L46" s="58">
        <v>79.65957446808511</v>
      </c>
      <c r="M46" s="37">
        <v>83</v>
      </c>
      <c r="N46" s="38">
        <v>0</v>
      </c>
      <c r="O46" s="55">
        <v>83</v>
      </c>
      <c r="P46" s="56">
        <f t="shared" si="0"/>
        <v>80.94410558510639</v>
      </c>
      <c r="Q46" s="34">
        <f t="shared" si="1"/>
        <v>41</v>
      </c>
      <c r="R46" s="35">
        <f t="shared" si="2"/>
        <v>36</v>
      </c>
      <c r="S46" s="34" t="s">
        <v>32</v>
      </c>
      <c r="T46" s="35"/>
      <c r="U46" s="80"/>
      <c r="V46" s="78"/>
      <c r="W46" s="79"/>
    </row>
    <row r="47" spans="1:23" s="2" customFormat="1" ht="20.25" customHeight="1">
      <c r="A47" s="33" t="s">
        <v>28</v>
      </c>
      <c r="B47" s="34" t="s">
        <v>769</v>
      </c>
      <c r="C47" s="39">
        <v>59</v>
      </c>
      <c r="D47" s="35" t="s">
        <v>770</v>
      </c>
      <c r="E47" s="34">
        <v>2121110080</v>
      </c>
      <c r="F47" s="36" t="s">
        <v>813</v>
      </c>
      <c r="G47" s="37">
        <v>84.2735</v>
      </c>
      <c r="H47" s="38">
        <v>1.3</v>
      </c>
      <c r="I47" s="55">
        <v>85.5735</v>
      </c>
      <c r="J47" s="56">
        <v>77.2872340425532</v>
      </c>
      <c r="K47" s="57">
        <v>1</v>
      </c>
      <c r="L47" s="58">
        <v>79.2872340425532</v>
      </c>
      <c r="M47" s="37">
        <v>85.5</v>
      </c>
      <c r="N47" s="38">
        <v>0</v>
      </c>
      <c r="O47" s="55">
        <v>85.5</v>
      </c>
      <c r="P47" s="56">
        <f t="shared" si="0"/>
        <v>80.85145053191489</v>
      </c>
      <c r="Q47" s="34">
        <f t="shared" si="1"/>
        <v>42</v>
      </c>
      <c r="R47" s="35">
        <f t="shared" si="2"/>
        <v>45</v>
      </c>
      <c r="S47" s="34" t="s">
        <v>32</v>
      </c>
      <c r="T47" s="35"/>
      <c r="U47" s="80"/>
      <c r="V47" s="78"/>
      <c r="W47" s="79"/>
    </row>
    <row r="48" spans="1:23" s="2" customFormat="1" ht="20.25" customHeight="1">
      <c r="A48" s="33" t="s">
        <v>28</v>
      </c>
      <c r="B48" s="34" t="s">
        <v>769</v>
      </c>
      <c r="C48" s="39">
        <v>59</v>
      </c>
      <c r="D48" s="35" t="s">
        <v>770</v>
      </c>
      <c r="E48" s="34">
        <v>2121110084</v>
      </c>
      <c r="F48" s="36" t="s">
        <v>814</v>
      </c>
      <c r="G48" s="37">
        <v>87.011</v>
      </c>
      <c r="H48" s="38">
        <v>0.3</v>
      </c>
      <c r="I48" s="55">
        <v>87.31099999999999</v>
      </c>
      <c r="J48" s="56">
        <v>78.52127659574468</v>
      </c>
      <c r="K48" s="57">
        <v>0</v>
      </c>
      <c r="L48" s="58">
        <v>78.52127659574468</v>
      </c>
      <c r="M48" s="37">
        <v>84.5</v>
      </c>
      <c r="N48" s="38">
        <v>0</v>
      </c>
      <c r="O48" s="55">
        <v>84.5</v>
      </c>
      <c r="P48" s="56">
        <f t="shared" si="0"/>
        <v>80.43760744680851</v>
      </c>
      <c r="Q48" s="34">
        <f t="shared" si="1"/>
        <v>43</v>
      </c>
      <c r="R48" s="35">
        <f t="shared" si="2"/>
        <v>42</v>
      </c>
      <c r="S48" s="34" t="s">
        <v>32</v>
      </c>
      <c r="T48" s="35"/>
      <c r="U48" s="80"/>
      <c r="V48" s="78"/>
      <c r="W48" s="79"/>
    </row>
    <row r="49" spans="1:23" s="2" customFormat="1" ht="20.25" customHeight="1">
      <c r="A49" s="33" t="s">
        <v>28</v>
      </c>
      <c r="B49" s="34" t="s">
        <v>769</v>
      </c>
      <c r="C49" s="39">
        <v>59</v>
      </c>
      <c r="D49" s="35" t="s">
        <v>773</v>
      </c>
      <c r="E49" s="34">
        <v>2121110117</v>
      </c>
      <c r="F49" s="36" t="s">
        <v>815</v>
      </c>
      <c r="G49" s="37">
        <v>82.41446276595744</v>
      </c>
      <c r="H49" s="38">
        <v>1.3</v>
      </c>
      <c r="I49" s="55">
        <v>83.71446276595744</v>
      </c>
      <c r="J49" s="56">
        <v>78.85106382978724</v>
      </c>
      <c r="K49" s="57">
        <v>0</v>
      </c>
      <c r="L49" s="58">
        <v>78.85106382978724</v>
      </c>
      <c r="M49" s="37">
        <v>84.5</v>
      </c>
      <c r="N49" s="38">
        <v>0</v>
      </c>
      <c r="O49" s="55">
        <v>84.5</v>
      </c>
      <c r="P49" s="56">
        <f t="shared" si="0"/>
        <v>80.14546728723404</v>
      </c>
      <c r="Q49" s="34">
        <f t="shared" si="1"/>
        <v>44</v>
      </c>
      <c r="R49" s="35">
        <f t="shared" si="2"/>
        <v>40</v>
      </c>
      <c r="S49" s="34" t="s">
        <v>32</v>
      </c>
      <c r="T49" s="35"/>
      <c r="U49" s="80"/>
      <c r="V49" s="78"/>
      <c r="W49" s="79"/>
    </row>
    <row r="50" spans="1:23" s="2" customFormat="1" ht="20.25" customHeight="1">
      <c r="A50" s="33" t="s">
        <v>28</v>
      </c>
      <c r="B50" s="34" t="s">
        <v>769</v>
      </c>
      <c r="C50" s="39">
        <v>59</v>
      </c>
      <c r="D50" s="35" t="s">
        <v>773</v>
      </c>
      <c r="E50" s="34">
        <v>2121110108</v>
      </c>
      <c r="F50" s="36" t="s">
        <v>816</v>
      </c>
      <c r="G50" s="37">
        <v>81.89218085106383</v>
      </c>
      <c r="H50" s="38">
        <v>0.375</v>
      </c>
      <c r="I50" s="55">
        <v>82.26718085106383</v>
      </c>
      <c r="J50" s="56">
        <v>78.22340425531915</v>
      </c>
      <c r="K50" s="57">
        <v>0</v>
      </c>
      <c r="L50" s="58">
        <v>78.22340425531915</v>
      </c>
      <c r="M50" s="37">
        <v>89</v>
      </c>
      <c r="N50" s="38">
        <v>1.75</v>
      </c>
      <c r="O50" s="55">
        <v>90.75</v>
      </c>
      <c r="P50" s="56">
        <f t="shared" si="0"/>
        <v>80.08263031914893</v>
      </c>
      <c r="Q50" s="34">
        <f t="shared" si="1"/>
        <v>45</v>
      </c>
      <c r="R50" s="35">
        <f t="shared" si="2"/>
        <v>44</v>
      </c>
      <c r="S50" s="34" t="s">
        <v>32</v>
      </c>
      <c r="T50" s="35"/>
      <c r="U50" s="80"/>
      <c r="V50" s="78"/>
      <c r="W50" s="79"/>
    </row>
    <row r="51" spans="1:23" s="2" customFormat="1" ht="20.25" customHeight="1">
      <c r="A51" s="33" t="s">
        <v>28</v>
      </c>
      <c r="B51" s="34" t="s">
        <v>769</v>
      </c>
      <c r="C51" s="39">
        <v>59</v>
      </c>
      <c r="D51" s="35" t="s">
        <v>770</v>
      </c>
      <c r="E51" s="34">
        <v>2121110077</v>
      </c>
      <c r="F51" s="36" t="s">
        <v>817</v>
      </c>
      <c r="G51" s="37">
        <v>86.09875</v>
      </c>
      <c r="H51" s="38">
        <v>0.3</v>
      </c>
      <c r="I51" s="55">
        <v>86.39875</v>
      </c>
      <c r="J51" s="56">
        <v>75.17021276595744</v>
      </c>
      <c r="K51" s="57">
        <v>1.5625</v>
      </c>
      <c r="L51" s="58">
        <v>77.73271276595744</v>
      </c>
      <c r="M51" s="37">
        <v>86.5</v>
      </c>
      <c r="N51" s="38">
        <v>0</v>
      </c>
      <c r="O51" s="55">
        <v>86.5</v>
      </c>
      <c r="P51" s="56">
        <f t="shared" si="0"/>
        <v>79.90934707446809</v>
      </c>
      <c r="Q51" s="34">
        <f t="shared" si="1"/>
        <v>46</v>
      </c>
      <c r="R51" s="35">
        <f t="shared" si="2"/>
        <v>51</v>
      </c>
      <c r="S51" s="34" t="s">
        <v>119</v>
      </c>
      <c r="T51" s="35"/>
      <c r="U51" s="80"/>
      <c r="V51" s="78"/>
      <c r="W51" s="79"/>
    </row>
    <row r="52" spans="1:23" s="2" customFormat="1" ht="20.25" customHeight="1">
      <c r="A52" s="33" t="s">
        <v>28</v>
      </c>
      <c r="B52" s="34" t="s">
        <v>769</v>
      </c>
      <c r="C52" s="39">
        <v>59</v>
      </c>
      <c r="D52" s="35" t="s">
        <v>773</v>
      </c>
      <c r="E52" s="34">
        <v>2121110118</v>
      </c>
      <c r="F52" s="36" t="s">
        <v>818</v>
      </c>
      <c r="G52" s="37">
        <v>84.59026063829788</v>
      </c>
      <c r="H52" s="38">
        <v>2.5</v>
      </c>
      <c r="I52" s="55">
        <v>87.09</v>
      </c>
      <c r="J52" s="56">
        <v>76.54255319148936</v>
      </c>
      <c r="K52" s="57">
        <v>0</v>
      </c>
      <c r="L52" s="58">
        <v>76.54255319148936</v>
      </c>
      <c r="M52" s="37">
        <v>86.5</v>
      </c>
      <c r="N52" s="38">
        <v>0</v>
      </c>
      <c r="O52" s="55">
        <v>86.5</v>
      </c>
      <c r="P52" s="56">
        <f t="shared" si="0"/>
        <v>79.12041489361702</v>
      </c>
      <c r="Q52" s="34">
        <f t="shared" si="1"/>
        <v>47</v>
      </c>
      <c r="R52" s="35">
        <f t="shared" si="2"/>
        <v>47</v>
      </c>
      <c r="S52" s="34" t="s">
        <v>32</v>
      </c>
      <c r="T52" s="35"/>
      <c r="U52" s="80"/>
      <c r="V52" s="78"/>
      <c r="W52" s="79"/>
    </row>
    <row r="53" spans="1:23" s="2" customFormat="1" ht="20.25" customHeight="1">
      <c r="A53" s="33" t="s">
        <v>28</v>
      </c>
      <c r="B53" s="34" t="s">
        <v>769</v>
      </c>
      <c r="C53" s="39">
        <v>59</v>
      </c>
      <c r="D53" s="35" t="s">
        <v>773</v>
      </c>
      <c r="E53" s="34">
        <v>2121110115</v>
      </c>
      <c r="F53" s="36" t="s">
        <v>819</v>
      </c>
      <c r="G53" s="37">
        <v>86.36477127659575</v>
      </c>
      <c r="H53" s="38">
        <v>0.3</v>
      </c>
      <c r="I53" s="55">
        <v>86.66477127659574</v>
      </c>
      <c r="J53" s="56">
        <v>77.08510638297872</v>
      </c>
      <c r="K53" s="57">
        <v>0</v>
      </c>
      <c r="L53" s="58">
        <v>77.08510638297872</v>
      </c>
      <c r="M53" s="37">
        <v>76.5</v>
      </c>
      <c r="N53" s="38">
        <v>0</v>
      </c>
      <c r="O53" s="55">
        <v>76.5</v>
      </c>
      <c r="P53" s="56">
        <f t="shared" si="0"/>
        <v>78.4635454787234</v>
      </c>
      <c r="Q53" s="34">
        <f t="shared" si="1"/>
        <v>48</v>
      </c>
      <c r="R53" s="35">
        <f t="shared" si="2"/>
        <v>46</v>
      </c>
      <c r="S53" s="34" t="s">
        <v>32</v>
      </c>
      <c r="T53" s="35"/>
      <c r="U53" s="80"/>
      <c r="V53" s="78"/>
      <c r="W53" s="79"/>
    </row>
    <row r="54" spans="1:23" s="2" customFormat="1" ht="20.25" customHeight="1">
      <c r="A54" s="33" t="s">
        <v>28</v>
      </c>
      <c r="B54" s="34" t="s">
        <v>769</v>
      </c>
      <c r="C54" s="39">
        <v>59</v>
      </c>
      <c r="D54" s="35" t="s">
        <v>773</v>
      </c>
      <c r="E54" s="34">
        <v>2121110101</v>
      </c>
      <c r="F54" s="36" t="s">
        <v>820</v>
      </c>
      <c r="G54" s="37">
        <v>86.82457978723404</v>
      </c>
      <c r="H54" s="38">
        <f>0.91-0.075</f>
        <v>0.8350000000000001</v>
      </c>
      <c r="I54" s="55">
        <v>87.65957978723404</v>
      </c>
      <c r="J54" s="56">
        <v>75.31914893617021</v>
      </c>
      <c r="K54" s="57">
        <v>0</v>
      </c>
      <c r="L54" s="58">
        <v>75.31914893617021</v>
      </c>
      <c r="M54" s="37">
        <v>86.5</v>
      </c>
      <c r="N54" s="38">
        <v>0</v>
      </c>
      <c r="O54" s="55">
        <v>86.5</v>
      </c>
      <c r="P54" s="56">
        <f t="shared" si="0"/>
        <v>78.28829867021277</v>
      </c>
      <c r="Q54" s="34">
        <f t="shared" si="1"/>
        <v>49</v>
      </c>
      <c r="R54" s="35">
        <f t="shared" si="2"/>
        <v>50</v>
      </c>
      <c r="S54" s="34" t="s">
        <v>119</v>
      </c>
      <c r="T54" s="35"/>
      <c r="U54" s="80"/>
      <c r="V54" s="78"/>
      <c r="W54" s="79"/>
    </row>
    <row r="55" spans="1:23" s="2" customFormat="1" ht="20.25" customHeight="1">
      <c r="A55" s="33" t="s">
        <v>28</v>
      </c>
      <c r="B55" s="34" t="s">
        <v>769</v>
      </c>
      <c r="C55" s="39">
        <v>59</v>
      </c>
      <c r="D55" s="35" t="s">
        <v>773</v>
      </c>
      <c r="E55" s="34">
        <v>2121110111</v>
      </c>
      <c r="F55" s="36" t="s">
        <v>821</v>
      </c>
      <c r="G55" s="37">
        <v>86.33099468085106</v>
      </c>
      <c r="H55" s="38">
        <v>1.3</v>
      </c>
      <c r="I55" s="55">
        <v>87.63099468085106</v>
      </c>
      <c r="J55" s="56">
        <v>75.47872340425532</v>
      </c>
      <c r="K55" s="57">
        <v>0</v>
      </c>
      <c r="L55" s="58">
        <v>75.47872340425532</v>
      </c>
      <c r="M55" s="37">
        <v>80.5</v>
      </c>
      <c r="N55" s="38">
        <v>0</v>
      </c>
      <c r="O55" s="55">
        <v>80.5</v>
      </c>
      <c r="P55" s="56">
        <f t="shared" si="0"/>
        <v>77.80369175531914</v>
      </c>
      <c r="Q55" s="34">
        <f t="shared" si="1"/>
        <v>50</v>
      </c>
      <c r="R55" s="35">
        <f t="shared" si="2"/>
        <v>49</v>
      </c>
      <c r="S55" s="34" t="s">
        <v>119</v>
      </c>
      <c r="T55" s="35"/>
      <c r="U55" s="80"/>
      <c r="V55" s="78"/>
      <c r="W55" s="79"/>
    </row>
    <row r="56" spans="1:23" s="2" customFormat="1" ht="20.25" customHeight="1">
      <c r="A56" s="33" t="s">
        <v>28</v>
      </c>
      <c r="B56" s="34" t="s">
        <v>769</v>
      </c>
      <c r="C56" s="39">
        <v>59</v>
      </c>
      <c r="D56" s="35" t="s">
        <v>773</v>
      </c>
      <c r="E56" s="34">
        <v>2121110116</v>
      </c>
      <c r="F56" s="36" t="s">
        <v>822</v>
      </c>
      <c r="G56" s="37">
        <v>83.2691170212766</v>
      </c>
      <c r="H56" s="38">
        <f>0.535-0.075</f>
        <v>0.46</v>
      </c>
      <c r="I56" s="55">
        <v>83.7291170212766</v>
      </c>
      <c r="J56" s="56">
        <v>75.96808510638297</v>
      </c>
      <c r="K56" s="57">
        <v>0</v>
      </c>
      <c r="L56" s="58">
        <v>75.96808510638297</v>
      </c>
      <c r="M56" s="37">
        <v>81</v>
      </c>
      <c r="N56" s="38">
        <v>0</v>
      </c>
      <c r="O56" s="55">
        <v>81</v>
      </c>
      <c r="P56" s="56">
        <f t="shared" si="0"/>
        <v>77.63543138297871</v>
      </c>
      <c r="Q56" s="34">
        <f t="shared" si="1"/>
        <v>51</v>
      </c>
      <c r="R56" s="35">
        <f t="shared" si="2"/>
        <v>48</v>
      </c>
      <c r="S56" s="34" t="s">
        <v>32</v>
      </c>
      <c r="T56" s="35"/>
      <c r="U56" s="80"/>
      <c r="V56" s="78"/>
      <c r="W56" s="79"/>
    </row>
    <row r="57" spans="1:23" s="2" customFormat="1" ht="20.25" customHeight="1">
      <c r="A57" s="33" t="s">
        <v>28</v>
      </c>
      <c r="B57" s="34" t="s">
        <v>769</v>
      </c>
      <c r="C57" s="39">
        <v>59</v>
      </c>
      <c r="D57" s="35" t="s">
        <v>773</v>
      </c>
      <c r="E57" s="34">
        <v>2121110093</v>
      </c>
      <c r="F57" s="36" t="s">
        <v>823</v>
      </c>
      <c r="G57" s="37">
        <v>86.4048085106383</v>
      </c>
      <c r="H57" s="38">
        <f>0.535-0.075</f>
        <v>0.46</v>
      </c>
      <c r="I57" s="55">
        <v>86.8648085106383</v>
      </c>
      <c r="J57" s="56">
        <v>74.73404255319149</v>
      </c>
      <c r="K57" s="57">
        <v>0</v>
      </c>
      <c r="L57" s="58">
        <v>74.73404255319149</v>
      </c>
      <c r="M57" s="37">
        <v>85.5</v>
      </c>
      <c r="N57" s="38">
        <v>0</v>
      </c>
      <c r="O57" s="55">
        <v>85.5</v>
      </c>
      <c r="P57" s="56">
        <f t="shared" si="0"/>
        <v>77.63025319148936</v>
      </c>
      <c r="Q57" s="34">
        <f t="shared" si="1"/>
        <v>52</v>
      </c>
      <c r="R57" s="35">
        <f t="shared" si="2"/>
        <v>52</v>
      </c>
      <c r="S57" s="34" t="s">
        <v>119</v>
      </c>
      <c r="T57" s="35"/>
      <c r="U57" s="80"/>
      <c r="V57" s="78"/>
      <c r="W57" s="79"/>
    </row>
    <row r="58" spans="1:23" s="2" customFormat="1" ht="20.25" customHeight="1">
      <c r="A58" s="33" t="s">
        <v>28</v>
      </c>
      <c r="B58" s="34" t="s">
        <v>769</v>
      </c>
      <c r="C58" s="39">
        <v>59</v>
      </c>
      <c r="D58" s="35" t="s">
        <v>770</v>
      </c>
      <c r="E58" s="34">
        <v>2121110083</v>
      </c>
      <c r="F58" s="36" t="s">
        <v>824</v>
      </c>
      <c r="G58" s="37">
        <v>78.06825</v>
      </c>
      <c r="H58" s="38">
        <v>1.5</v>
      </c>
      <c r="I58" s="55">
        <v>79.56825</v>
      </c>
      <c r="J58" s="56">
        <v>74.38297872340425</v>
      </c>
      <c r="K58" s="57">
        <v>0</v>
      </c>
      <c r="L58" s="58">
        <v>74.38297872340425</v>
      </c>
      <c r="M58" s="37">
        <v>89.5</v>
      </c>
      <c r="N58" s="38">
        <v>1.75</v>
      </c>
      <c r="O58" s="55">
        <v>91.25</v>
      </c>
      <c r="P58" s="56">
        <f t="shared" si="0"/>
        <v>76.8474715425532</v>
      </c>
      <c r="Q58" s="34">
        <f t="shared" si="1"/>
        <v>53</v>
      </c>
      <c r="R58" s="35">
        <f t="shared" si="2"/>
        <v>53</v>
      </c>
      <c r="S58" s="34" t="s">
        <v>32</v>
      </c>
      <c r="T58" s="35"/>
      <c r="U58" s="80"/>
      <c r="V58" s="78"/>
      <c r="W58" s="79"/>
    </row>
    <row r="59" spans="1:23" s="2" customFormat="1" ht="20.25" customHeight="1">
      <c r="A59" s="33" t="s">
        <v>28</v>
      </c>
      <c r="B59" s="34" t="s">
        <v>769</v>
      </c>
      <c r="C59" s="39">
        <v>59</v>
      </c>
      <c r="D59" s="35" t="s">
        <v>770</v>
      </c>
      <c r="E59" s="34">
        <v>2121110081</v>
      </c>
      <c r="F59" s="36" t="s">
        <v>825</v>
      </c>
      <c r="G59" s="37">
        <v>82.586</v>
      </c>
      <c r="H59" s="38">
        <v>0.3</v>
      </c>
      <c r="I59" s="55">
        <v>82.886</v>
      </c>
      <c r="J59" s="56">
        <v>71.59574468085107</v>
      </c>
      <c r="K59" s="57">
        <v>1</v>
      </c>
      <c r="L59" s="58">
        <v>73.59574468085107</v>
      </c>
      <c r="M59" s="37">
        <v>85.5</v>
      </c>
      <c r="N59" s="38">
        <v>0</v>
      </c>
      <c r="O59" s="55">
        <v>85.5</v>
      </c>
      <c r="P59" s="56">
        <f t="shared" si="0"/>
        <v>76.1797085106383</v>
      </c>
      <c r="Q59" s="34">
        <f t="shared" si="1"/>
        <v>54</v>
      </c>
      <c r="R59" s="35">
        <f t="shared" si="2"/>
        <v>57</v>
      </c>
      <c r="S59" s="34" t="s">
        <v>119</v>
      </c>
      <c r="T59" s="35"/>
      <c r="U59" s="80"/>
      <c r="V59" s="78"/>
      <c r="W59" s="79"/>
    </row>
    <row r="60" spans="1:23" s="2" customFormat="1" ht="20.25" customHeight="1">
      <c r="A60" s="33" t="s">
        <v>28</v>
      </c>
      <c r="B60" s="34" t="s">
        <v>769</v>
      </c>
      <c r="C60" s="39">
        <v>59</v>
      </c>
      <c r="D60" s="35" t="s">
        <v>773</v>
      </c>
      <c r="E60" s="34">
        <v>2121110113</v>
      </c>
      <c r="F60" s="36" t="s">
        <v>826</v>
      </c>
      <c r="G60" s="37">
        <v>83.38897340425532</v>
      </c>
      <c r="H60" s="38">
        <v>2.05</v>
      </c>
      <c r="I60" s="55">
        <v>85.43897340425532</v>
      </c>
      <c r="J60" s="56">
        <v>72.8936170212766</v>
      </c>
      <c r="K60" s="57">
        <v>0</v>
      </c>
      <c r="L60" s="58">
        <v>72.8936170212766</v>
      </c>
      <c r="M60" s="37">
        <v>82</v>
      </c>
      <c r="N60" s="38">
        <v>0</v>
      </c>
      <c r="O60" s="55">
        <v>82</v>
      </c>
      <c r="P60" s="56">
        <f t="shared" si="0"/>
        <v>75.68605877659574</v>
      </c>
      <c r="Q60" s="34">
        <f t="shared" si="1"/>
        <v>55</v>
      </c>
      <c r="R60" s="35">
        <f t="shared" si="2"/>
        <v>56</v>
      </c>
      <c r="S60" s="34" t="s">
        <v>32</v>
      </c>
      <c r="T60" s="35"/>
      <c r="U60" s="80"/>
      <c r="V60" s="78"/>
      <c r="W60" s="79"/>
    </row>
    <row r="61" spans="1:23" s="2" customFormat="1" ht="20.25" customHeight="1">
      <c r="A61" s="33" t="s">
        <v>28</v>
      </c>
      <c r="B61" s="34" t="s">
        <v>769</v>
      </c>
      <c r="C61" s="39">
        <v>59</v>
      </c>
      <c r="D61" s="35" t="s">
        <v>773</v>
      </c>
      <c r="E61" s="34">
        <v>2121110114</v>
      </c>
      <c r="F61" s="36" t="s">
        <v>827</v>
      </c>
      <c r="G61" s="37">
        <v>80.85293617021276</v>
      </c>
      <c r="H61" s="38">
        <v>0.3</v>
      </c>
      <c r="I61" s="55">
        <v>81.15293617021275</v>
      </c>
      <c r="J61" s="56">
        <v>73.74468085106383</v>
      </c>
      <c r="K61" s="57">
        <v>0</v>
      </c>
      <c r="L61" s="58">
        <v>73.74468085106383</v>
      </c>
      <c r="M61" s="37">
        <v>80</v>
      </c>
      <c r="N61" s="38">
        <v>0</v>
      </c>
      <c r="O61" s="55">
        <v>80</v>
      </c>
      <c r="P61" s="56">
        <f t="shared" si="0"/>
        <v>75.48145106382978</v>
      </c>
      <c r="Q61" s="34">
        <f t="shared" si="1"/>
        <v>56</v>
      </c>
      <c r="R61" s="35">
        <f t="shared" si="2"/>
        <v>54</v>
      </c>
      <c r="S61" s="34" t="s">
        <v>32</v>
      </c>
      <c r="T61" s="35"/>
      <c r="U61" s="80"/>
      <c r="V61" s="78"/>
      <c r="W61" s="79"/>
    </row>
    <row r="62" spans="1:23" s="2" customFormat="1" ht="20.25" customHeight="1">
      <c r="A62" s="33" t="s">
        <v>28</v>
      </c>
      <c r="B62" s="34" t="s">
        <v>769</v>
      </c>
      <c r="C62" s="39">
        <v>59</v>
      </c>
      <c r="D62" s="35" t="s">
        <v>773</v>
      </c>
      <c r="E62" s="34">
        <v>2121110095</v>
      </c>
      <c r="F62" s="36" t="s">
        <v>828</v>
      </c>
      <c r="G62" s="37">
        <v>83.07528723404255</v>
      </c>
      <c r="H62" s="38">
        <f>0.945-0.075-0.15</f>
        <v>0.72</v>
      </c>
      <c r="I62" s="55">
        <v>83.79528723404255</v>
      </c>
      <c r="J62" s="56">
        <v>73.14893617021276</v>
      </c>
      <c r="K62" s="57">
        <v>0</v>
      </c>
      <c r="L62" s="58">
        <v>73.14893617021276</v>
      </c>
      <c r="M62" s="37">
        <v>77</v>
      </c>
      <c r="N62" s="38">
        <v>0</v>
      </c>
      <c r="O62" s="55">
        <v>77</v>
      </c>
      <c r="P62" s="56">
        <f t="shared" si="0"/>
        <v>75.13099521276595</v>
      </c>
      <c r="Q62" s="34">
        <f t="shared" si="1"/>
        <v>57</v>
      </c>
      <c r="R62" s="35">
        <f t="shared" si="2"/>
        <v>55</v>
      </c>
      <c r="S62" s="34" t="s">
        <v>119</v>
      </c>
      <c r="T62" s="35"/>
      <c r="U62" s="80"/>
      <c r="V62" s="78"/>
      <c r="W62" s="79"/>
    </row>
    <row r="63" spans="1:23" s="2" customFormat="1" ht="20.25" customHeight="1">
      <c r="A63" s="33" t="s">
        <v>28</v>
      </c>
      <c r="B63" s="34" t="s">
        <v>769</v>
      </c>
      <c r="C63" s="39">
        <v>59</v>
      </c>
      <c r="D63" s="35" t="s">
        <v>773</v>
      </c>
      <c r="E63" s="34">
        <v>2121110120</v>
      </c>
      <c r="F63" s="36" t="s">
        <v>829</v>
      </c>
      <c r="G63" s="37">
        <v>79.42044680851063</v>
      </c>
      <c r="H63" s="38">
        <v>0.375</v>
      </c>
      <c r="I63" s="55">
        <v>79.79544680851063</v>
      </c>
      <c r="J63" s="56">
        <v>68.7872340425532</v>
      </c>
      <c r="K63" s="57">
        <v>0</v>
      </c>
      <c r="L63" s="58">
        <v>68.7872340425532</v>
      </c>
      <c r="M63" s="37">
        <v>84.5</v>
      </c>
      <c r="N63" s="38">
        <v>0</v>
      </c>
      <c r="O63" s="55">
        <v>84.5</v>
      </c>
      <c r="P63" s="56">
        <f t="shared" si="0"/>
        <v>72.00974255319149</v>
      </c>
      <c r="Q63" s="34">
        <f t="shared" si="1"/>
        <v>58</v>
      </c>
      <c r="R63" s="35">
        <f t="shared" si="2"/>
        <v>59</v>
      </c>
      <c r="S63" s="34" t="s">
        <v>119</v>
      </c>
      <c r="T63" s="35"/>
      <c r="U63" s="80"/>
      <c r="V63" s="78"/>
      <c r="W63" s="79"/>
    </row>
    <row r="64" spans="1:23" s="2" customFormat="1" ht="20.25" customHeight="1">
      <c r="A64" s="40" t="s">
        <v>28</v>
      </c>
      <c r="B64" s="41" t="s">
        <v>769</v>
      </c>
      <c r="C64" s="42">
        <v>59</v>
      </c>
      <c r="D64" s="43" t="s">
        <v>773</v>
      </c>
      <c r="E64" s="41">
        <v>2121110110</v>
      </c>
      <c r="F64" s="44" t="s">
        <v>830</v>
      </c>
      <c r="G64" s="45">
        <v>80.23126063829787</v>
      </c>
      <c r="H64" s="46">
        <v>0.3</v>
      </c>
      <c r="I64" s="59">
        <v>80.53126063829787</v>
      </c>
      <c r="J64" s="60">
        <v>71.54255319148936</v>
      </c>
      <c r="K64" s="61">
        <v>0</v>
      </c>
      <c r="L64" s="62">
        <v>71.54255319148936</v>
      </c>
      <c r="M64" s="45">
        <v>60</v>
      </c>
      <c r="N64" s="46">
        <v>0</v>
      </c>
      <c r="O64" s="59">
        <v>60</v>
      </c>
      <c r="P64" s="60">
        <f t="shared" si="0"/>
        <v>71.7366039893617</v>
      </c>
      <c r="Q64" s="41">
        <f t="shared" si="1"/>
        <v>59</v>
      </c>
      <c r="R64" s="43">
        <f t="shared" si="2"/>
        <v>58</v>
      </c>
      <c r="S64" s="41" t="s">
        <v>119</v>
      </c>
      <c r="T64" s="43"/>
      <c r="U64" s="81"/>
      <c r="V64" s="82"/>
      <c r="W64" s="83"/>
    </row>
    <row r="65" spans="1:23" ht="14.25">
      <c r="A65" s="85" t="s">
        <v>125</v>
      </c>
      <c r="B65" s="86" t="s">
        <v>126</v>
      </c>
      <c r="C65" s="86"/>
      <c r="D65" s="86"/>
      <c r="E65" s="86"/>
      <c r="F65" s="86"/>
      <c r="G65" s="87"/>
      <c r="H65" s="87"/>
      <c r="I65" s="87"/>
      <c r="J65" s="87"/>
      <c r="K65" s="87"/>
      <c r="L65" s="87"/>
      <c r="M65" s="87"/>
      <c r="N65" s="87"/>
      <c r="O65" s="87"/>
      <c r="P65" s="87"/>
      <c r="Q65" s="86"/>
      <c r="R65" s="86"/>
      <c r="S65" s="86"/>
      <c r="T65" s="86"/>
      <c r="U65" s="86"/>
      <c r="V65" s="86"/>
      <c r="W65" s="86"/>
    </row>
    <row r="66" spans="1:23" ht="14.25">
      <c r="A66" s="88"/>
      <c r="B66" s="86" t="s">
        <v>127</v>
      </c>
      <c r="C66" s="86"/>
      <c r="D66" s="86"/>
      <c r="E66" s="86"/>
      <c r="F66" s="86"/>
      <c r="G66" s="87"/>
      <c r="H66" s="87"/>
      <c r="I66" s="87"/>
      <c r="J66" s="87"/>
      <c r="K66" s="87"/>
      <c r="L66" s="87"/>
      <c r="M66" s="87"/>
      <c r="N66" s="87"/>
      <c r="O66" s="87"/>
      <c r="P66" s="87"/>
      <c r="Q66" s="86"/>
      <c r="R66" s="86"/>
      <c r="S66" s="86"/>
      <c r="T66" s="86"/>
      <c r="U66" s="86"/>
      <c r="V66" s="86"/>
      <c r="W66" s="86"/>
    </row>
    <row r="67" spans="1:23" ht="14.25">
      <c r="A67" s="88"/>
      <c r="B67" s="86" t="s">
        <v>128</v>
      </c>
      <c r="C67" s="86"/>
      <c r="D67" s="86"/>
      <c r="E67" s="86"/>
      <c r="F67" s="86"/>
      <c r="G67" s="87"/>
      <c r="H67" s="87"/>
      <c r="I67" s="87"/>
      <c r="J67" s="87"/>
      <c r="K67" s="87"/>
      <c r="L67" s="87"/>
      <c r="M67" s="87"/>
      <c r="N67" s="87"/>
      <c r="O67" s="87"/>
      <c r="P67" s="87"/>
      <c r="Q67" s="86"/>
      <c r="R67" s="86"/>
      <c r="S67" s="86"/>
      <c r="T67" s="86"/>
      <c r="U67" s="86"/>
      <c r="V67" s="86"/>
      <c r="W67" s="86"/>
    </row>
    <row r="68" spans="1:23" ht="14.25">
      <c r="A68" s="88"/>
      <c r="B68" s="86" t="s">
        <v>129</v>
      </c>
      <c r="C68" s="86"/>
      <c r="D68" s="86"/>
      <c r="E68" s="86"/>
      <c r="F68" s="86"/>
      <c r="G68" s="87"/>
      <c r="H68" s="87"/>
      <c r="I68" s="87"/>
      <c r="J68" s="87"/>
      <c r="K68" s="87"/>
      <c r="L68" s="87"/>
      <c r="M68" s="87"/>
      <c r="N68" s="87"/>
      <c r="O68" s="87"/>
      <c r="P68" s="87"/>
      <c r="Q68" s="86"/>
      <c r="R68" s="86"/>
      <c r="S68" s="86"/>
      <c r="T68" s="86"/>
      <c r="U68" s="86"/>
      <c r="V68" s="86"/>
      <c r="W68" s="86"/>
    </row>
    <row r="69" spans="1:23" s="3" customFormat="1" ht="13.5">
      <c r="A69" s="89"/>
      <c r="B69" s="86" t="s">
        <v>130</v>
      </c>
      <c r="C69" s="86"/>
      <c r="D69" s="86"/>
      <c r="E69" s="86"/>
      <c r="F69" s="86"/>
      <c r="G69" s="87"/>
      <c r="H69" s="87"/>
      <c r="I69" s="87"/>
      <c r="J69" s="87"/>
      <c r="K69" s="87"/>
      <c r="L69" s="87"/>
      <c r="M69" s="87"/>
      <c r="N69" s="87"/>
      <c r="O69" s="87"/>
      <c r="P69" s="87"/>
      <c r="Q69" s="86"/>
      <c r="R69" s="86"/>
      <c r="S69" s="86"/>
      <c r="T69" s="86"/>
      <c r="U69" s="86"/>
      <c r="V69" s="86"/>
      <c r="W69" s="86"/>
    </row>
    <row r="70" spans="1:23" s="3" customFormat="1" ht="13.5">
      <c r="A70" s="90"/>
      <c r="B70" s="86" t="s">
        <v>131</v>
      </c>
      <c r="C70" s="86"/>
      <c r="D70" s="86"/>
      <c r="E70" s="86"/>
      <c r="F70" s="86"/>
      <c r="G70" s="87"/>
      <c r="H70" s="87"/>
      <c r="I70" s="87"/>
      <c r="J70" s="87"/>
      <c r="K70" s="87"/>
      <c r="L70" s="87"/>
      <c r="M70" s="87"/>
      <c r="N70" s="87"/>
      <c r="O70" s="87"/>
      <c r="P70" s="87"/>
      <c r="Q70" s="86"/>
      <c r="R70" s="86"/>
      <c r="S70" s="86"/>
      <c r="T70" s="86"/>
      <c r="U70" s="86"/>
      <c r="V70" s="86"/>
      <c r="W70" s="86"/>
    </row>
    <row r="71" ht="14.25">
      <c r="B71" s="91"/>
    </row>
    <row r="72" ht="14.25">
      <c r="B72" s="91"/>
    </row>
    <row r="73" ht="14.25">
      <c r="B73" s="91"/>
    </row>
    <row r="74" ht="14.25">
      <c r="B74" s="91"/>
    </row>
    <row r="75" ht="14.25">
      <c r="B75" s="91"/>
    </row>
    <row r="76" ht="14.25">
      <c r="B76" s="91"/>
    </row>
    <row r="77" ht="14.25">
      <c r="B77" s="91"/>
    </row>
    <row r="78" ht="14.25">
      <c r="B78" s="91"/>
    </row>
    <row r="79" ht="14.25">
      <c r="B79" s="91"/>
    </row>
    <row r="80" ht="14.25">
      <c r="B80" s="91"/>
    </row>
  </sheetData>
  <sheetProtection/>
  <autoFilter ref="A5:BS70"/>
  <mergeCells count="30">
    <mergeCell ref="A2:V2"/>
    <mergeCell ref="B65:W65"/>
    <mergeCell ref="B66:W66"/>
    <mergeCell ref="B67:W67"/>
    <mergeCell ref="B68:W68"/>
    <mergeCell ref="B69:W69"/>
    <mergeCell ref="B70:W70"/>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s>
  <dataValidations count="3">
    <dataValidation type="list" allowBlank="1" showInputMessage="1" showErrorMessage="1" sqref="S6 S7:S26 S27:S34 S35:S50 S51:S59 S60:S64">
      <formula1>"是,否"</formula1>
    </dataValidation>
    <dataValidation type="list" allowBlank="1" showInputMessage="1" showErrorMessage="1" sqref="T6">
      <formula1>$BQ$62:$BQ$69</formula1>
    </dataValidation>
    <dataValidation type="list" allowBlank="1" showInputMessage="1" showErrorMessage="1" sqref="T7:T14 T15:T28 T29:T59 T60:T64">
      <formula1>"一等,二等,三等,德育分未达标,课程考核不合格,体育成绩不合格"</formula1>
    </dataValidation>
  </dataValidations>
  <printOptions/>
  <pageMargins left="0.2513888888888889" right="0.2513888888888889" top="0.39305555555555555" bottom="0" header="0.2986111111111111" footer="0.2986111111111111"/>
  <pageSetup fitToHeight="0" fitToWidth="1"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2019-09-05T03:36:08Z</cp:lastPrinted>
  <dcterms:created xsi:type="dcterms:W3CDTF">1996-12-17T01:32:42Z</dcterms:created>
  <dcterms:modified xsi:type="dcterms:W3CDTF">2022-09-20T10:02:38Z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9444DE40900C4D1E9F75087CF9A42E18</vt:lpwstr>
  </property>
</Properties>
</file>